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770" yWindow="4890" windowWidth="18060" windowHeight="13695" firstSheet="3" activeTab="4"/>
  </bookViews>
  <sheets>
    <sheet name="申請書" sheetId="31" r:id="rId1"/>
    <sheet name="様式第１号" sheetId="30" r:id="rId2"/>
    <sheet name="収支予算書" sheetId="29" r:id="rId3"/>
    <sheet name="概算経費" sheetId="24" r:id="rId4"/>
    <sheet name="申請書 (記入例)" sheetId="1" r:id="rId5"/>
    <sheet name="様式第１号 (記入例)" sheetId="3" r:id="rId6"/>
    <sheet name="収支予算書 (記入例)" sheetId="4" r:id="rId7"/>
    <sheet name="概算経費 (記入例)" sheetId="2" r:id="rId8"/>
  </sheets>
  <definedNames>
    <definedName name="_xlnm.Print_Area" localSheetId="4">'申請書 (記入例)'!$A$1:$V$43</definedName>
    <definedName name="_xlnm.Print_Area" localSheetId="7">'概算経費 (記入例)'!$A$1:$AC$26</definedName>
    <definedName name="_xlnm.Print_Area" localSheetId="5">'様式第１号 (記入例)'!$A$1:$L$33</definedName>
    <definedName name="_xlnm.Print_Area" localSheetId="6">'収支予算書 (記入例)'!$A$1:$H$22</definedName>
    <definedName name="_xlnm.Print_Area" localSheetId="3">概算経費!$A$1:$AC$26</definedName>
    <definedName name="_xlnm.Print_Area" localSheetId="2">収支予算書!$A$1:$H$22</definedName>
    <definedName name="_xlnm.Print_Area" localSheetId="1">様式第１号!$A$1:$L$33</definedName>
    <definedName name="_xlnm.Print_Area" localSheetId="0">申請書!$A$1:$V$43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T3" authorId="0">
      <text>
        <r>
          <rPr>
            <b/>
            <sz val="9"/>
            <color indexed="81"/>
            <rFont val="ＭＳ Ｐゴシック"/>
          </rPr>
          <t>該当箇所を 「○」 囲みしてください。</t>
        </r>
        <r>
          <rPr>
            <sz val="9"/>
            <color indexed="81"/>
            <rFont val="ＭＳ Ｐゴシック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T3" authorId="0">
      <text>
        <r>
          <rPr>
            <b/>
            <sz val="9"/>
            <color indexed="81"/>
            <rFont val="ＭＳ Ｐゴシック"/>
          </rPr>
          <t>該当箇所を 「○」 囲みしてください。</t>
        </r>
        <r>
          <rPr>
            <sz val="9"/>
            <color indexed="8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<sst xmlns="http://schemas.openxmlformats.org/spreadsheetml/2006/main" xmlns:r="http://schemas.openxmlformats.org/officeDocument/2006/relationships" count="131" uniqueCount="131">
  <si>
    <t>女</t>
    <rPh sb="0" eb="1">
      <t>オンナ</t>
    </rPh>
    <phoneticPr fontId="1"/>
  </si>
  <si>
    <t>　収入の部</t>
    <rPh sb="1" eb="3">
      <t>シュウニュウ</t>
    </rPh>
    <rPh sb="4" eb="5">
      <t>ブ</t>
    </rPh>
    <phoneticPr fontId="1"/>
  </si>
  <si>
    <t>第２　収支予算書</t>
    <rPh sb="0" eb="1">
      <t>ダイ</t>
    </rPh>
    <rPh sb="3" eb="4">
      <t>オサム</t>
    </rPh>
    <rPh sb="4" eb="5">
      <t>シ</t>
    </rPh>
    <rPh sb="5" eb="8">
      <t>ヨサンショ</t>
    </rPh>
    <phoneticPr fontId="1"/>
  </si>
  <si>
    <t>ﾏﾈｰｼﾞｬｰ</t>
  </si>
  <si>
    <t>団　体　・　個　人</t>
    <rPh sb="0" eb="1">
      <t>ダン</t>
    </rPh>
    <rPh sb="2" eb="3">
      <t>カラダ</t>
    </rPh>
    <rPh sb="6" eb="7">
      <t>コ</t>
    </rPh>
    <rPh sb="8" eb="9">
      <t>ヒト</t>
    </rPh>
    <phoneticPr fontId="1"/>
  </si>
  <si>
    <t>内　　　　　　　　　　　　　容</t>
    <rPh sb="0" eb="1">
      <t>ウチ</t>
    </rPh>
    <rPh sb="14" eb="15">
      <t>カタチ</t>
    </rPh>
    <phoneticPr fontId="1"/>
  </si>
  <si>
    <t>　　　　上記の収支予算書は、原本と相違ありません。</t>
    <rPh sb="4" eb="6">
      <t>ジョウキ</t>
    </rPh>
    <rPh sb="7" eb="9">
      <t>シュウシ</t>
    </rPh>
    <rPh sb="9" eb="12">
      <t>ヨサンショ</t>
    </rPh>
    <rPh sb="14" eb="16">
      <t>ゲンポン</t>
    </rPh>
    <rPh sb="17" eb="19">
      <t>ソウイ</t>
    </rPh>
    <phoneticPr fontId="1"/>
  </si>
  <si>
    <t>個人・団体別</t>
    <rPh sb="0" eb="2">
      <t>コジン</t>
    </rPh>
    <rPh sb="3" eb="5">
      <t>ダンタイ</t>
    </rPh>
    <rPh sb="5" eb="6">
      <t>ベツ</t>
    </rPh>
    <phoneticPr fontId="1"/>
  </si>
  <si>
    <t>月</t>
    <rPh sb="0" eb="1">
      <t>ツキ</t>
    </rPh>
    <phoneticPr fontId="1"/>
  </si>
  <si>
    <t>項　　目</t>
    <rPh sb="0" eb="1">
      <t>コウ</t>
    </rPh>
    <rPh sb="3" eb="4">
      <t>メ</t>
    </rPh>
    <phoneticPr fontId="1"/>
  </si>
  <si>
    <t>開催日</t>
    <rPh sb="0" eb="3">
      <t>カイサイビ</t>
    </rPh>
    <phoneticPr fontId="1"/>
  </si>
  <si>
    <t>競技場所</t>
    <rPh sb="0" eb="2">
      <t>キョウギ</t>
    </rPh>
    <rPh sb="2" eb="4">
      <t>バショ</t>
    </rPh>
    <phoneticPr fontId="1"/>
  </si>
  <si>
    <t>=</t>
  </si>
  <si>
    <t>計</t>
    <rPh sb="0" eb="1">
      <t>ケイ</t>
    </rPh>
    <phoneticPr fontId="1"/>
  </si>
  <si>
    <t>出発日</t>
    <rPh sb="0" eb="2">
      <t>シュッパツ</t>
    </rPh>
    <rPh sb="2" eb="3">
      <t>ビ</t>
    </rPh>
    <phoneticPr fontId="1"/>
  </si>
  <si>
    <t>帰着日</t>
    <rPh sb="0" eb="2">
      <t>キチャク</t>
    </rPh>
    <rPh sb="2" eb="3">
      <t>ビ</t>
    </rPh>
    <phoneticPr fontId="1"/>
  </si>
  <si>
    <t>自己資金</t>
    <rPh sb="0" eb="2">
      <t>ジコ</t>
    </rPh>
    <rPh sb="2" eb="4">
      <t>シキン</t>
    </rPh>
    <phoneticPr fontId="1"/>
  </si>
  <si>
    <t>日</t>
    <rPh sb="0" eb="1">
      <t>ニチ</t>
    </rPh>
    <phoneticPr fontId="1"/>
  </si>
  <si>
    <t>～</t>
  </si>
  <si>
    <t>男</t>
    <rPh sb="0" eb="1">
      <t>オトコ</t>
    </rPh>
    <phoneticPr fontId="1"/>
  </si>
  <si>
    <t>金</t>
    <rPh sb="0" eb="1">
      <t>キン</t>
    </rPh>
    <phoneticPr fontId="1"/>
  </si>
  <si>
    <t>名</t>
    <rPh sb="0" eb="1">
      <t>メイ</t>
    </rPh>
    <phoneticPr fontId="1"/>
  </si>
  <si>
    <t>寄付金</t>
    <rPh sb="0" eb="3">
      <t>キフキン</t>
    </rPh>
    <phoneticPr fontId="1"/>
  </si>
  <si>
    <t>コーチ</t>
  </si>
  <si>
    <t>単位：円</t>
    <rPh sb="0" eb="2">
      <t>タンイ</t>
    </rPh>
    <rPh sb="3" eb="4">
      <t>エン</t>
    </rPh>
    <phoneticPr fontId="1"/>
  </si>
  <si>
    <t>運転手</t>
    <rPh sb="0" eb="3">
      <t>ウンテンシュ</t>
    </rPh>
    <phoneticPr fontId="1"/>
  </si>
  <si>
    <t>〒○○○-○○○○　○○県○○市○○○○</t>
    <rPh sb="12" eb="13">
      <t>ケン</t>
    </rPh>
    <rPh sb="15" eb="16">
      <t>シ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</si>
  <si>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</si>
  <si>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項　　　目</t>
    <rPh sb="0" eb="1">
      <t>コウ</t>
    </rPh>
    <rPh sb="4" eb="5">
      <t>メ</t>
    </rPh>
    <phoneticPr fontId="1"/>
  </si>
  <si>
    <t>交通費</t>
    <rPh sb="0" eb="3">
      <t>コウツウヒ</t>
    </rPh>
    <phoneticPr fontId="1"/>
  </si>
  <si>
    <t>様</t>
    <rPh sb="0" eb="1">
      <t>サマ</t>
    </rPh>
    <phoneticPr fontId="1"/>
  </si>
  <si>
    <t>令和８年５月１日　～　令和８年５月３日</t>
    <rPh sb="0" eb="2">
      <t>レイワ</t>
    </rPh>
    <rPh sb="3" eb="4">
      <t>トシ</t>
    </rPh>
    <rPh sb="5" eb="6">
      <t>ガツ</t>
    </rPh>
    <rPh sb="7" eb="8">
      <t>ニチ</t>
    </rPh>
    <rPh sb="11" eb="13">
      <t>レイワ</t>
    </rPh>
    <rPh sb="16" eb="17">
      <t>ガツ</t>
    </rPh>
    <rPh sb="18" eb="19">
      <t>ニチ</t>
    </rPh>
    <phoneticPr fontId="1"/>
  </si>
  <si>
    <t>科　　目</t>
    <rPh sb="0" eb="1">
      <t>カ</t>
    </rPh>
    <rPh sb="3" eb="4">
      <t>メ</t>
    </rPh>
    <phoneticPr fontId="1"/>
  </si>
  <si>
    <t>　内訳</t>
    <rPh sb="1" eb="2">
      <t>ウチ</t>
    </rPh>
    <rPh sb="2" eb="3">
      <t>ヤク</t>
    </rPh>
    <phoneticPr fontId="1"/>
  </si>
  <si>
    <t>宿泊費</t>
    <rPh sb="0" eb="3">
      <t>シュクハクヒ</t>
    </rPh>
    <phoneticPr fontId="1"/>
  </si>
  <si>
    <t>説　　　　　明</t>
    <rPh sb="0" eb="1">
      <t>セツ</t>
    </rPh>
    <rPh sb="6" eb="7">
      <t>メイ</t>
    </rPh>
    <phoneticPr fontId="1"/>
  </si>
  <si>
    <t>概算経費</t>
    <rPh sb="0" eb="2">
      <t>ガイサン</t>
    </rPh>
    <rPh sb="2" eb="4">
      <t>ケイヒ</t>
    </rPh>
    <phoneticPr fontId="1"/>
  </si>
  <si>
    <t>〒</t>
  </si>
  <si>
    <t>合　　　計</t>
    <rPh sb="0" eb="1">
      <t>ゴウ</t>
    </rPh>
    <rPh sb="4" eb="5">
      <t>ケイ</t>
    </rPh>
    <phoneticPr fontId="1"/>
  </si>
  <si>
    <t>積　　　　　　　　　　算</t>
    <rPh sb="0" eb="1">
      <t>セキ</t>
    </rPh>
    <rPh sb="11" eb="12">
      <t>サン</t>
    </rPh>
    <phoneticPr fontId="1"/>
  </si>
  <si>
    <t>監　督</t>
    <rPh sb="0" eb="1">
      <t>ラン</t>
    </rPh>
    <rPh sb="2" eb="3">
      <t>ヨシ</t>
    </rPh>
    <phoneticPr fontId="1"/>
  </si>
  <si>
    <t>×</t>
  </si>
  <si>
    <t>期間</t>
    <rPh sb="0" eb="2">
      <t>キカン</t>
    </rPh>
    <phoneticPr fontId="1"/>
  </si>
  <si>
    <t>○○○-○○○○</t>
  </si>
  <si>
    <t>有料道路代</t>
    <rPh sb="0" eb="4">
      <t>ユウリョウドウロ</t>
    </rPh>
    <rPh sb="4" eb="5">
      <t>ダイ</t>
    </rPh>
    <phoneticPr fontId="1"/>
  </si>
  <si>
    <t>予 算 額</t>
    <rPh sb="0" eb="1">
      <t>ヨ</t>
    </rPh>
    <rPh sb="2" eb="3">
      <t>ザン</t>
    </rPh>
    <rPh sb="4" eb="5">
      <t>ガク</t>
    </rPh>
    <phoneticPr fontId="1"/>
  </si>
  <si>
    <t>市補助金</t>
    <rPh sb="0" eb="1">
      <t>シ</t>
    </rPh>
    <rPh sb="1" eb="4">
      <t>ホジョキン</t>
    </rPh>
    <phoneticPr fontId="1"/>
  </si>
  <si>
    <t>円</t>
    <rPh sb="0" eb="1">
      <t>エン</t>
    </rPh>
    <phoneticPr fontId="1"/>
  </si>
  <si>
    <t>電話</t>
    <rPh sb="0" eb="2">
      <t>デンワ</t>
    </rPh>
    <phoneticPr fontId="1"/>
  </si>
  <si>
    <t>　支出の部</t>
    <rPh sb="1" eb="3">
      <t>シシュツ</t>
    </rPh>
    <rPh sb="4" eb="5">
      <t>ブ</t>
    </rPh>
    <phoneticPr fontId="1"/>
  </si>
  <si>
    <t>名称</t>
    <rPh sb="0" eb="2">
      <t>メイショウ</t>
    </rPh>
    <phoneticPr fontId="1"/>
  </si>
  <si>
    <t>競　技　名</t>
    <rPh sb="0" eb="1">
      <t>セリ</t>
    </rPh>
    <rPh sb="2" eb="3">
      <t>ワザ</t>
    </rPh>
    <rPh sb="4" eb="5">
      <t>メイ</t>
    </rPh>
    <phoneticPr fontId="1"/>
  </si>
  <si>
    <t>名称及び
代表者氏名</t>
    <rPh sb="0" eb="2">
      <t>メイショウ</t>
    </rPh>
    <rPh sb="2" eb="3">
      <t>オヨ</t>
    </rPh>
    <rPh sb="5" eb="8">
      <t>ダイヒョウシャ</t>
    </rPh>
    <rPh sb="8" eb="10">
      <t>シメイ</t>
    </rPh>
    <phoneticPr fontId="1"/>
  </si>
  <si>
    <t>様式第１号 別紙</t>
    <rPh sb="2" eb="3">
      <t>ダイ</t>
    </rPh>
    <rPh sb="4" eb="5">
      <t>ゴウ</t>
    </rPh>
    <rPh sb="6" eb="8">
      <t>ベッシ</t>
    </rPh>
    <phoneticPr fontId="1"/>
  </si>
  <si>
    <t>申請者</t>
    <rPh sb="0" eb="3">
      <t>シンセイシャ</t>
    </rPh>
    <phoneticPr fontId="1"/>
  </si>
  <si>
    <t>　　添付大会要項のとおり</t>
    <rPh sb="2" eb="4">
      <t>テンプ</t>
    </rPh>
    <rPh sb="4" eb="6">
      <t>タイカイ</t>
    </rPh>
    <rPh sb="6" eb="8">
      <t>ヨウコウ</t>
    </rPh>
    <phoneticPr fontId="1"/>
  </si>
  <si>
    <t>第１　事業計画書</t>
    <rPh sb="0" eb="1">
      <t>ダイ</t>
    </rPh>
    <rPh sb="3" eb="5">
      <t>ジギョウ</t>
    </rPh>
    <rPh sb="5" eb="8">
      <t>ケイカクショ</t>
    </rPh>
    <phoneticPr fontId="1"/>
  </si>
  <si>
    <t>目的</t>
    <rPh sb="0" eb="2">
      <t>モクテキ</t>
    </rPh>
    <phoneticPr fontId="1"/>
  </si>
  <si>
    <r>
      <t>つがる市長　</t>
    </r>
    <r>
      <rPr>
        <sz val="11"/>
        <color rgb="FFFF0000"/>
        <rFont val="ＭＳ 明朝"/>
      </rPr>
      <t>倉光　弘昭</t>
    </r>
    <rPh sb="3" eb="4">
      <t>シ</t>
    </rPh>
    <rPh sb="4" eb="5">
      <t>チョウ</t>
    </rPh>
    <rPh sb="6" eb="8">
      <t>クラミツ</t>
    </rPh>
    <rPh sb="9" eb="10">
      <t>ヒロシ</t>
    </rPh>
    <rPh sb="10" eb="11">
      <t>アキラ</t>
    </rPh>
    <phoneticPr fontId="1"/>
  </si>
  <si>
    <t>場所</t>
    <rPh sb="0" eb="2">
      <t>バショ</t>
    </rPh>
    <phoneticPr fontId="1"/>
  </si>
  <si>
    <t>事業費</t>
    <rPh sb="0" eb="3">
      <t>ジギョウヒ</t>
    </rPh>
    <phoneticPr fontId="1"/>
  </si>
  <si>
    <t>その他参考事項</t>
    <rPh sb="2" eb="3">
      <t>タ</t>
    </rPh>
    <rPh sb="3" eb="5">
      <t>サンコウ</t>
    </rPh>
    <rPh sb="5" eb="7">
      <t>ジコウ</t>
    </rPh>
    <phoneticPr fontId="1"/>
  </si>
  <si>
    <t>・出場する大会の開催要項等</t>
    <rPh sb="1" eb="3">
      <t>シュツジョウ</t>
    </rPh>
    <rPh sb="5" eb="7">
      <t>タイカイ</t>
    </rPh>
    <rPh sb="8" eb="12">
      <t>カイサイヨウコウ</t>
    </rPh>
    <rPh sb="12" eb="13">
      <t>トウ</t>
    </rPh>
    <phoneticPr fontId="1"/>
  </si>
  <si>
    <t>選手</t>
    <rPh sb="0" eb="2">
      <t>センシュ</t>
    </rPh>
    <phoneticPr fontId="1"/>
  </si>
  <si>
    <t>宿泊場所</t>
    <rPh sb="0" eb="2">
      <t>シュクハク</t>
    </rPh>
    <rPh sb="2" eb="4">
      <t>バショ</t>
    </rPh>
    <phoneticPr fontId="1"/>
  </si>
  <si>
    <t>記</t>
    <rPh sb="0" eb="1">
      <t>キ</t>
    </rPh>
    <phoneticPr fontId="1"/>
  </si>
  <si>
    <t>（別紙のとおり）</t>
    <rPh sb="1" eb="3">
      <t>ベッシ</t>
    </rPh>
    <phoneticPr fontId="1"/>
  </si>
  <si>
    <t>○○○○-○○-○○○○</t>
  </si>
  <si>
    <t>宿泊の
有無</t>
    <rPh sb="0" eb="2">
      <t>シュクハク</t>
    </rPh>
    <rPh sb="4" eb="6">
      <t>ユウム</t>
    </rPh>
    <phoneticPr fontId="1"/>
  </si>
  <si>
    <t>有　　・　　無</t>
    <rPh sb="0" eb="1">
      <t>ア</t>
    </rPh>
    <rPh sb="6" eb="7">
      <t>ナ</t>
    </rPh>
    <phoneticPr fontId="1"/>
  </si>
  <si>
    <t>指導者等</t>
    <rPh sb="0" eb="3">
      <t>シドウシャ</t>
    </rPh>
    <rPh sb="3" eb="4">
      <t>トウ</t>
    </rPh>
    <phoneticPr fontId="1"/>
  </si>
  <si>
    <t>小計</t>
    <rPh sb="0" eb="2">
      <t>ショウケイ</t>
    </rPh>
    <phoneticPr fontId="1"/>
  </si>
  <si>
    <t>補助金等交付申請書</t>
    <rPh sb="0" eb="3">
      <t>ホジョキン</t>
    </rPh>
    <rPh sb="3" eb="4">
      <t>トウ</t>
    </rPh>
    <rPh sb="4" eb="6">
      <t>コウフ</t>
    </rPh>
    <rPh sb="6" eb="9">
      <t>シンセイショ</t>
    </rPh>
    <phoneticPr fontId="1"/>
  </si>
  <si>
    <t>会費</t>
    <rPh sb="0" eb="2">
      <t>カイヒ</t>
    </rPh>
    <phoneticPr fontId="1"/>
  </si>
  <si>
    <t>補助金</t>
    <rPh sb="0" eb="3">
      <t>ホジョキン</t>
    </rPh>
    <phoneticPr fontId="1"/>
  </si>
  <si>
    <t>○○野球協会</t>
    <rPh sb="2" eb="4">
      <t>ヤキュウ</t>
    </rPh>
    <rPh sb="4" eb="6">
      <t>キョウカイ</t>
    </rPh>
    <phoneticPr fontId="1"/>
  </si>
  <si>
    <t>例</t>
    <rPh sb="0" eb="1">
      <t>レイ</t>
    </rPh>
    <phoneticPr fontId="1"/>
  </si>
  <si>
    <t>青森県内の小学生に対するバレーボール競技の普及並びに健全なスポーツマンを育成し、チームプレーを体得し、楽しいゲームが出来る事を習得することを目的とする。</t>
    <rPh sb="0" eb="2">
      <t>アオモリ</t>
    </rPh>
    <rPh sb="2" eb="4">
      <t>ケンナイ</t>
    </rPh>
    <rPh sb="5" eb="8">
      <t>ショウガクセイ</t>
    </rPh>
    <rPh sb="9" eb="10">
      <t>タイ</t>
    </rPh>
    <rPh sb="18" eb="20">
      <t>キョウギ</t>
    </rPh>
    <rPh sb="21" eb="23">
      <t>フキュウ</t>
    </rPh>
    <rPh sb="23" eb="24">
      <t>ナラ</t>
    </rPh>
    <rPh sb="26" eb="28">
      <t>ケンゼン</t>
    </rPh>
    <rPh sb="36" eb="38">
      <t>イクセイ</t>
    </rPh>
    <rPh sb="47" eb="49">
      <t>タイトク</t>
    </rPh>
    <rPh sb="51" eb="52">
      <t>タノ</t>
    </rPh>
    <rPh sb="58" eb="60">
      <t>デキ</t>
    </rPh>
    <rPh sb="61" eb="62">
      <t>コト</t>
    </rPh>
    <rPh sb="63" eb="65">
      <t>シュウトク</t>
    </rPh>
    <rPh sb="70" eb="72">
      <t>モクテキ</t>
    </rPh>
    <phoneticPr fontId="1"/>
  </si>
  <si>
    <r>
      <t xml:space="preserve">競技会名 </t>
    </r>
    <r>
      <rPr>
        <b/>
        <u/>
        <sz val="11"/>
        <color auto="1"/>
        <rFont val="ＭＳ 明朝"/>
      </rPr>
      <t>：</t>
    </r>
    <r>
      <rPr>
        <u/>
        <sz val="11"/>
        <color auto="1"/>
        <rFont val="ＭＳ 明朝"/>
      </rPr>
      <t xml:space="preserve">                    </t>
    </r>
    <r>
      <rPr>
        <sz val="11"/>
        <color auto="1"/>
        <rFont val="ＭＳ 明朝"/>
      </rPr>
      <t xml:space="preserve"> </t>
    </r>
    <rPh sb="0" eb="3">
      <t>キョウギカイ</t>
    </rPh>
    <rPh sb="3" eb="4">
      <t>メイ</t>
    </rPh>
    <phoneticPr fontId="1"/>
  </si>
  <si>
    <t>参加者数</t>
    <rPh sb="0" eb="2">
      <t>サンカ</t>
    </rPh>
    <rPh sb="3" eb="4">
      <t>スウ</t>
    </rPh>
    <phoneticPr fontId="1"/>
  </si>
  <si>
    <t>主催</t>
    <rPh sb="0" eb="2">
      <t>シュサイ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</si>
  <si>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</si>
  <si>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</si>
  <si>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食糧費</t>
    <rPh sb="0" eb="3">
      <t>ショクリョウヒ</t>
    </rPh>
    <phoneticPr fontId="1"/>
  </si>
  <si>
    <t>監督</t>
    <rPh sb="0" eb="2">
      <t>カントク</t>
    </rPh>
    <phoneticPr fontId="1"/>
  </si>
  <si>
    <t>申請者住所</t>
    <rPh sb="0" eb="3">
      <t>シンセイシャ</t>
    </rPh>
    <rPh sb="3" eb="5">
      <t>ジュウショ</t>
    </rPh>
    <phoneticPr fontId="1"/>
  </si>
  <si>
    <t>・旅行日程表</t>
    <rPh sb="1" eb="6">
      <t>リョコウニッテイヒョウ</t>
    </rPh>
    <phoneticPr fontId="1"/>
  </si>
  <si>
    <t>様式第１号（第６条関係）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</si>
  <si>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１.　大会名</t>
    <rPh sb="3" eb="6">
      <t>タイカイメイ</t>
    </rPh>
    <phoneticPr fontId="1"/>
  </si>
  <si>
    <t>２.　大会区分</t>
    <rPh sb="3" eb="5">
      <t>タイカイ</t>
    </rPh>
    <rPh sb="5" eb="7">
      <t>クブン</t>
    </rPh>
    <phoneticPr fontId="1"/>
  </si>
  <si>
    <t>燃料代</t>
    <rPh sb="0" eb="3">
      <t>ネンリョウダイ</t>
    </rPh>
    <phoneticPr fontId="1"/>
  </si>
  <si>
    <t>３.　出場種目</t>
    <rPh sb="3" eb="7">
      <t>シュツジョウシュモク</t>
    </rPh>
    <phoneticPr fontId="1"/>
  </si>
  <si>
    <t>４.　参加予定期間</t>
    <rPh sb="3" eb="7">
      <t>サンカヨテイ</t>
    </rPh>
    <rPh sb="7" eb="9">
      <t>キカン</t>
    </rPh>
    <phoneticPr fontId="1"/>
  </si>
  <si>
    <t>５.　申請額</t>
    <rPh sb="3" eb="6">
      <t>シンセイガク</t>
    </rPh>
    <phoneticPr fontId="1"/>
  </si>
  <si>
    <t>６． その他関係書類</t>
    <rPh sb="5" eb="10">
      <t>タカンケイショルイ</t>
    </rPh>
    <phoneticPr fontId="1"/>
  </si>
  <si>
    <t>・予選大会の結果がわかる書類</t>
    <rPh sb="1" eb="5">
      <t>ヨセンタイカイ</t>
    </rPh>
    <rPh sb="6" eb="8">
      <t>ケッカ</t>
    </rPh>
    <rPh sb="12" eb="14">
      <t>ショルイ</t>
    </rPh>
    <phoneticPr fontId="1"/>
  </si>
  <si>
    <t>・予選大会の要項</t>
    <rPh sb="1" eb="5">
      <t>ヨセンタイカイ</t>
    </rPh>
    <rPh sb="6" eb="8">
      <t>ヨウコウ</t>
    </rPh>
    <phoneticPr fontId="1"/>
  </si>
  <si>
    <t>・選手名簿（住所の記載があるもの）</t>
    <rPh sb="1" eb="5">
      <t>センシュメイボ</t>
    </rPh>
    <rPh sb="6" eb="8">
      <t>ジュウショ</t>
    </rPh>
    <rPh sb="9" eb="11">
      <t>キサイ</t>
    </rPh>
    <phoneticPr fontId="1"/>
  </si>
  <si>
    <t>・補助対象経費に係る見積書</t>
    <rPh sb="1" eb="7">
      <t>ホジョタイショウケイヒ</t>
    </rPh>
    <rPh sb="8" eb="9">
      <t>カカ</t>
    </rPh>
    <rPh sb="10" eb="13">
      <t>ミツモリショ</t>
    </rPh>
    <phoneticPr fontId="1"/>
  </si>
  <si>
    <t>・補助金の振込先の通帳の写し</t>
    <rPh sb="1" eb="4">
      <t>ホジョキン</t>
    </rPh>
    <rPh sb="5" eb="8">
      <t>フリコミサキ</t>
    </rPh>
    <rPh sb="9" eb="11">
      <t>ツウチョウ</t>
    </rPh>
    <rPh sb="12" eb="13">
      <t>ウツ</t>
    </rPh>
    <phoneticPr fontId="1"/>
  </si>
  <si>
    <t>新幹線代</t>
    <rPh sb="0" eb="4">
      <t>シンカンセンダイ</t>
    </rPh>
    <phoneticPr fontId="1"/>
  </si>
  <si>
    <t>国際大会・全国大会・東北大会・県大会</t>
    <rPh sb="0" eb="4">
      <t>コクサイタイカイ</t>
    </rPh>
    <rPh sb="5" eb="9">
      <t>ゼンコクタイカイ</t>
    </rPh>
    <rPh sb="10" eb="14">
      <t>トウホクタイカイ</t>
    </rPh>
    <rPh sb="15" eb="18">
      <t>ケンタイカイ</t>
    </rPh>
    <phoneticPr fontId="1"/>
  </si>
  <si>
    <t>○○アリーナ
○○県○○市○○○○</t>
    <rPh sb="9" eb="10">
      <t>ケン</t>
    </rPh>
    <rPh sb="12" eb="13">
      <t>シ</t>
    </rPh>
    <phoneticPr fontId="1"/>
  </si>
  <si>
    <t>※各年度1回目の補助制度利用の場合、補助率　1/2
　　　　2回目以降の利用の場合は、　補助率　1/3
　ただし、県大会の場合は2回目以降も補助率　1/2　</t>
    <rPh sb="1" eb="4">
      <t>カクネンド</t>
    </rPh>
    <rPh sb="5" eb="7">
      <t>カイメ</t>
    </rPh>
    <rPh sb="8" eb="10">
      <t>ホジョ</t>
    </rPh>
    <rPh sb="10" eb="12">
      <t>セイド</t>
    </rPh>
    <rPh sb="12" eb="14">
      <t>リヨウ</t>
    </rPh>
    <rPh sb="15" eb="17">
      <t>バアイ</t>
    </rPh>
    <rPh sb="18" eb="21">
      <t>ホジョリツ</t>
    </rPh>
    <rPh sb="31" eb="33">
      <t>カイメ</t>
    </rPh>
    <rPh sb="33" eb="35">
      <t>イコウ</t>
    </rPh>
    <rPh sb="36" eb="38">
      <t>リヨウ</t>
    </rPh>
    <rPh sb="39" eb="41">
      <t>バアイ</t>
    </rPh>
    <rPh sb="44" eb="47">
      <t>ホジョリツ</t>
    </rPh>
    <rPh sb="57" eb="60">
      <t>ケンタイカイ</t>
    </rPh>
    <rPh sb="61" eb="63">
      <t>バアイ</t>
    </rPh>
    <rPh sb="65" eb="69">
      <t>カイメイコウ</t>
    </rPh>
    <rPh sb="70" eb="73">
      <t>ホジョリツ</t>
    </rPh>
    <phoneticPr fontId="1"/>
  </si>
  <si>
    <t>飛行機代</t>
    <rPh sb="0" eb="4">
      <t>ヒコウキダイ</t>
    </rPh>
    <phoneticPr fontId="1"/>
  </si>
  <si>
    <t>高速バス代</t>
    <rPh sb="0" eb="2">
      <t>コウソク</t>
    </rPh>
    <rPh sb="4" eb="5">
      <t>ダイ</t>
    </rPh>
    <phoneticPr fontId="1"/>
  </si>
  <si>
    <t>レンタカー代</t>
    <rPh sb="5" eb="6">
      <t>ダイ</t>
    </rPh>
    <phoneticPr fontId="1"/>
  </si>
  <si>
    <t xml:space="preserve">※普通自動車の燃費については、10km/ℓとして計算
</t>
    <rPh sb="1" eb="6">
      <t>フツウジドウシャ</t>
    </rPh>
    <rPh sb="7" eb="9">
      <t>ネンピ</t>
    </rPh>
    <rPh sb="24" eb="26">
      <t>ケイサン</t>
    </rPh>
    <phoneticPr fontId="1"/>
  </si>
  <si>
    <t>青森県つがる市○○○○</t>
    <rPh sb="0" eb="3">
      <t>アオモリケン</t>
    </rPh>
    <rPh sb="6" eb="7">
      <t>シ</t>
    </rPh>
    <phoneticPr fontId="1"/>
  </si>
  <si>
    <t>○○クラブ</t>
  </si>
  <si>
    <t>会長　○○　○○</t>
    <rPh sb="0" eb="2">
      <t>カイチョウ</t>
    </rPh>
    <phoneticPr fontId="1"/>
  </si>
  <si>
    <t>野球</t>
    <rPh sb="0" eb="2">
      <t>ヤキュウ</t>
    </rPh>
    <phoneticPr fontId="1"/>
  </si>
  <si>
    <t>○○野球全国大会</t>
    <rPh sb="2" eb="4">
      <t>ヤキュウ</t>
    </rPh>
    <rPh sb="4" eb="8">
      <t>ゼンコクタイカイ</t>
    </rPh>
    <phoneticPr fontId="1"/>
  </si>
  <si>
    <t>野球○○全国大会</t>
    <rPh sb="4" eb="8">
      <t>ゼンコクタイカイ</t>
    </rPh>
    <phoneticPr fontId="1"/>
  </si>
  <si>
    <t>○○ホテル
○○県○○市○○○○</t>
    <rPh sb="8" eb="9">
      <t>ケン</t>
    </rPh>
    <rPh sb="11" eb="12">
      <t>シ</t>
    </rPh>
    <phoneticPr fontId="1"/>
  </si>
  <si>
    <t>○○駅⇔××駅
20,000円×13人×2（往復）＝520,000円</t>
    <rPh sb="2" eb="3">
      <t>エキ</t>
    </rPh>
    <rPh sb="6" eb="7">
      <t>エキ</t>
    </rPh>
    <rPh sb="14" eb="15">
      <t>エン</t>
    </rPh>
    <rPh sb="18" eb="19">
      <t>ニン</t>
    </rPh>
    <rPh sb="21" eb="24">
      <t>(オウフク</t>
    </rPh>
    <rPh sb="33" eb="34">
      <t>エン</t>
    </rPh>
    <phoneticPr fontId="1"/>
  </si>
  <si>
    <r>
      <t>※普通自動車の燃費については、10km/ℓとして計算
レギュラー170円/ℓ×50Km×3台×2（往復）÷10km/ℓ
＝5,100円</t>
    </r>
    <r>
      <rPr>
        <sz val="10"/>
        <color auto="1"/>
        <rFont val="ＭＳ 明朝"/>
      </rPr>
      <t xml:space="preserve">
</t>
    </r>
    <rPh sb="1" eb="6">
      <t>フツウジドウシャ</t>
    </rPh>
    <rPh sb="7" eb="9">
      <t>ネンピ</t>
    </rPh>
    <rPh sb="24" eb="26">
      <t>ケイサン</t>
    </rPh>
    <rPh sb="35" eb="36">
      <t>エン</t>
    </rPh>
    <rPh sb="45" eb="46">
      <t>ダイ</t>
    </rPh>
    <rPh sb="48" eb="51">
      <t>(オウフク</t>
    </rPh>
    <rPh sb="62" eb="67">
      <t>100エン</t>
    </rPh>
    <phoneticPr fontId="1"/>
  </si>
  <si>
    <r>
      <t>補助対象経費の</t>
    </r>
    <r>
      <rPr>
        <sz val="11"/>
        <color rgb="FFFF0000"/>
        <rFont val="ＭＳ 明朝"/>
      </rPr>
      <t>1/2　</t>
    </r>
    <r>
      <rPr>
        <sz val="11"/>
        <color auto="1"/>
        <rFont val="ＭＳ 明朝"/>
      </rPr>
      <t>千円未満切捨て</t>
    </r>
    <rPh sb="0" eb="2">
      <t>ホジョ</t>
    </rPh>
    <rPh sb="2" eb="4">
      <t>タイショウ</t>
    </rPh>
    <rPh sb="4" eb="6">
      <t>ケイヒ</t>
    </rPh>
    <rPh sb="11" eb="13">
      <t>センエン</t>
    </rPh>
    <rPh sb="13" eb="15">
      <t>ミマン</t>
    </rPh>
    <rPh sb="15" eb="17">
      <t>キリス</t>
    </rPh>
    <phoneticPr fontId="1"/>
  </si>
  <si>
    <t>青森県内の小学生に対する野球競技の普及並びに健全なスポーツマンを育成し、チームプレーを体得し、楽しいゲームが出来る事を習得することを目的とする。</t>
    <rPh sb="0" eb="2">
      <t>アオモリ</t>
    </rPh>
    <rPh sb="2" eb="4">
      <t>ケンナイ</t>
    </rPh>
    <rPh sb="5" eb="8">
      <t>ショウガクセイ</t>
    </rPh>
    <rPh sb="9" eb="10">
      <t>タイ</t>
    </rPh>
    <rPh sb="12" eb="14">
      <t>ヤキュウ</t>
    </rPh>
    <rPh sb="14" eb="16">
      <t>キョウギ</t>
    </rPh>
    <rPh sb="17" eb="19">
      <t>フキュウ</t>
    </rPh>
    <rPh sb="19" eb="20">
      <t>ナラ</t>
    </rPh>
    <rPh sb="22" eb="24">
      <t>ケンゼン</t>
    </rPh>
    <rPh sb="32" eb="34">
      <t>イクセイ</t>
    </rPh>
    <rPh sb="43" eb="45">
      <t>タイトク</t>
    </rPh>
    <rPh sb="47" eb="48">
      <t>タノ</t>
    </rPh>
    <rPh sb="54" eb="56">
      <t>デキ</t>
    </rPh>
    <rPh sb="57" eb="58">
      <t>コト</t>
    </rPh>
    <rPh sb="59" eb="61">
      <t>シュウトク</t>
    </rPh>
    <rPh sb="66" eb="68">
      <t>モクテキ</t>
    </rPh>
    <phoneticPr fontId="1"/>
  </si>
  <si>
    <t>○○アリーナ</t>
  </si>
  <si>
    <r>
      <t>つがる市スポーツ・文化奨励補助金交付要綱第5条の
規定により補助率　</t>
    </r>
    <r>
      <rPr>
        <sz val="9"/>
        <color rgb="FFFF0000"/>
        <rFont val="ＭＳ 明朝"/>
      </rPr>
      <t>1/2</t>
    </r>
    <rPh sb="20" eb="21">
      <t>ダイ</t>
    </rPh>
    <rPh sb="22" eb="23">
      <t>ジョウ</t>
    </rPh>
    <rPh sb="25" eb="27">
      <t>キテイ</t>
    </rPh>
    <rPh sb="30" eb="33">
      <t>ホジョリツ</t>
    </rPh>
    <phoneticPr fontId="1"/>
  </si>
  <si>
    <t>○○IC⇔△△IC
1,000円×3台×2（往復）＝6,000円</t>
    <rPh sb="11" eb="16">
      <t>000エン</t>
    </rPh>
    <rPh sb="18" eb="19">
      <t>ダイ</t>
    </rPh>
    <rPh sb="21" eb="24">
      <t>(オウフク</t>
    </rPh>
    <rPh sb="27" eb="32">
      <t>000エン</t>
    </rPh>
    <phoneticPr fontId="1"/>
  </si>
  <si>
    <t>つがる市長　</t>
    <rPh sb="3" eb="4">
      <t>シ</t>
    </rPh>
    <rPh sb="4" eb="5">
      <t>チョウ</t>
    </rPh>
    <phoneticPr fontId="1"/>
  </si>
  <si>
    <t>　　年度つがる市スポーツ大会派遣事業を実施したいので、つがる市スポーツ・文化奨励補助金交付要綱第６条の規定により、関係書類を添えて申請します。</t>
    <rPh sb="2" eb="4">
      <t>ネンド</t>
    </rPh>
    <rPh sb="7" eb="8">
      <t>シ</t>
    </rPh>
    <rPh sb="12" eb="14">
      <t>タイカイ</t>
    </rPh>
    <rPh sb="14" eb="16">
      <t>ハケン</t>
    </rPh>
    <rPh sb="16" eb="18">
      <t>ジギョウ</t>
    </rPh>
    <rPh sb="19" eb="21">
      <t>ジッシ</t>
    </rPh>
    <rPh sb="30" eb="31">
      <t>シ</t>
    </rPh>
    <rPh sb="36" eb="38">
      <t>ブンカ</t>
    </rPh>
    <rPh sb="38" eb="40">
      <t>ショウレイ</t>
    </rPh>
    <rPh sb="40" eb="43">
      <t>ホジョキン</t>
    </rPh>
    <rPh sb="43" eb="47">
      <t>コウフヨウコウ</t>
    </rPh>
    <rPh sb="47" eb="48">
      <t>ダイ</t>
    </rPh>
    <rPh sb="49" eb="50">
      <t>ジョウ</t>
    </rPh>
    <rPh sb="51" eb="53">
      <t>キテイ</t>
    </rPh>
    <rPh sb="57" eb="59">
      <t>カンケイ</t>
    </rPh>
    <rPh sb="59" eb="61">
      <t>ショルイ</t>
    </rPh>
    <rPh sb="62" eb="63">
      <t>ソ</t>
    </rPh>
    <rPh sb="65" eb="67">
      <t>シンセイ</t>
    </rPh>
    <phoneticPr fontId="1"/>
  </si>
  <si>
    <t>　　　　　　　　　㊞</t>
  </si>
  <si>
    <t>　年　月　日</t>
    <rPh sb="1" eb="2">
      <t>ネン</t>
    </rPh>
    <rPh sb="3" eb="4">
      <t>ガツ</t>
    </rPh>
    <rPh sb="5" eb="6">
      <t>ニチ</t>
    </rPh>
    <phoneticPr fontId="1"/>
  </si>
  <si>
    <t>　年　月　日　～　　年　月　日</t>
    <rPh sb="1" eb="2">
      <t>トシ</t>
    </rPh>
    <rPh sb="3" eb="4">
      <t>ガツ</t>
    </rPh>
    <rPh sb="5" eb="6">
      <t>ニチ</t>
    </rPh>
    <rPh sb="12" eb="13">
      <t>ガツ</t>
    </rPh>
    <rPh sb="14" eb="15">
      <t>ニチ</t>
    </rPh>
    <phoneticPr fontId="1"/>
  </si>
  <si>
    <t>つがる市スポーツ・文化奨励補助金交付要綱第5条の
規定により補助率　</t>
    <rPh sb="20" eb="21">
      <t>ダイ</t>
    </rPh>
    <rPh sb="22" eb="23">
      <t>ジョウ</t>
    </rPh>
    <rPh sb="25" eb="27">
      <t>キテイ</t>
    </rPh>
    <rPh sb="30" eb="33">
      <t>ホジョリツ</t>
    </rPh>
    <phoneticPr fontId="1"/>
  </si>
  <si>
    <r>
      <t>　</t>
    </r>
    <r>
      <rPr>
        <sz val="11"/>
        <color rgb="FFFF0000"/>
        <rFont val="ＭＳ 明朝"/>
      </rPr>
      <t>令</t>
    </r>
    <r>
      <rPr>
        <sz val="11"/>
        <color rgb="FFFF0000"/>
        <rFont val="ＭＳ 明朝"/>
      </rPr>
      <t>和８</t>
    </r>
    <r>
      <rPr>
        <sz val="11"/>
        <color auto="1"/>
        <rFont val="ＭＳ 明朝"/>
      </rPr>
      <t>年度つがる市スポーツ大会派遣事業を実施したいので、つがる市スポーツ・文化奨励補助金交付要綱第６条の規定により、関係書類を添えて申請します。</t>
    </r>
    <rPh sb="1" eb="3">
      <t>レイワ</t>
    </rPh>
    <rPh sb="4" eb="6">
      <t>ネンド</t>
    </rPh>
    <rPh sb="9" eb="10">
      <t>シ</t>
    </rPh>
    <rPh sb="14" eb="16">
      <t>タイカイ</t>
    </rPh>
    <rPh sb="16" eb="18">
      <t>ハケン</t>
    </rPh>
    <rPh sb="18" eb="20">
      <t>ジギョウ</t>
    </rPh>
    <rPh sb="21" eb="23">
      <t>ジッシ</t>
    </rPh>
    <rPh sb="32" eb="33">
      <t>シ</t>
    </rPh>
    <rPh sb="38" eb="40">
      <t>ブンカ</t>
    </rPh>
    <rPh sb="40" eb="42">
      <t>ショウレイ</t>
    </rPh>
    <rPh sb="42" eb="45">
      <t>ホジョキン</t>
    </rPh>
    <rPh sb="45" eb="49">
      <t>コウフヨウコウ</t>
    </rPh>
    <rPh sb="49" eb="50">
      <t>ダイ</t>
    </rPh>
    <rPh sb="51" eb="52">
      <t>ジョウ</t>
    </rPh>
    <rPh sb="53" eb="55">
      <t>キテイ</t>
    </rPh>
    <rPh sb="59" eb="61">
      <t>カンケイ</t>
    </rPh>
    <rPh sb="61" eb="63">
      <t>ショルイ</t>
    </rPh>
    <rPh sb="64" eb="65">
      <t>ソ</t>
    </rPh>
    <rPh sb="67" eb="69">
      <t>シンセイ</t>
    </rPh>
    <phoneticPr fontId="1"/>
  </si>
  <si>
    <t>○○クラブ
会長　○○　○○　　㊞</t>
    <rPh sb="6" eb="8">
      <t>カイチョウ</t>
    </rPh>
    <phoneticPr fontId="1"/>
  </si>
  <si>
    <t>補助対象経費の　　　千円未満切捨て</t>
    <rPh sb="0" eb="2">
      <t>ホジョ</t>
    </rPh>
    <rPh sb="2" eb="4">
      <t>タイショウ</t>
    </rPh>
    <rPh sb="4" eb="6">
      <t>ケイヒ</t>
    </rPh>
    <rPh sb="10" eb="12">
      <t>センエン</t>
    </rPh>
    <rPh sb="12" eb="14">
      <t>ミマン</t>
    </rPh>
    <rPh sb="14" eb="16">
      <t>キリス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</si>
</sst>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&quot;第&quot;0&quot;回&quot;"/>
    <numFmt numFmtId="177" formatCode="#,##0;&quot;△ &quot;#,##0"/>
    <numFmt numFmtId="178" formatCode="#,##0;&quot;▲ &quot;#,##0;"/>
    <numFmt numFmtId="179" formatCode="&quot;¥&quot;#,##0"/>
    <numFmt numFmtId="180" formatCode="0&quot;名&quot;"/>
    <numFmt numFmtId="181" formatCode="0&quot;泊&quot;"/>
    <numFmt numFmtId="182" formatCode="0&quot;日&quot;"/>
  </numFmts>
  <fonts count="2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1"/>
      <color theme="1"/>
      <name val="ＭＳ 明朝"/>
      <family val="1"/>
    </font>
    <font>
      <b/>
      <sz val="12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rgb="FFFF0000"/>
      <name val="ＭＳ 明朝"/>
      <family val="1"/>
    </font>
    <font>
      <sz val="9"/>
      <color auto="1"/>
      <name val="ＭＳ 明朝"/>
      <family val="1"/>
    </font>
    <font>
      <u/>
      <sz val="11"/>
      <color auto="1"/>
      <name val="ＭＳ 明朝"/>
      <family val="1"/>
    </font>
    <font>
      <u/>
      <sz val="9"/>
      <color rgb="FFFF0000"/>
      <name val="ＭＳ 明朝"/>
      <family val="1"/>
    </font>
    <font>
      <sz val="9"/>
      <color rgb="FFFF0000"/>
      <name val="ＭＳ 明朝"/>
      <family val="1"/>
    </font>
    <font>
      <sz val="9"/>
      <color theme="1"/>
      <name val="ＭＳ 明朝"/>
      <family val="1"/>
    </font>
    <font>
      <sz val="36"/>
      <color rgb="FFFF0000"/>
      <name val="ＭＳ 明朝"/>
      <family val="1"/>
    </font>
    <font>
      <b/>
      <sz val="12"/>
      <color rgb="FFFF0000"/>
      <name val="ＭＳ 明朝"/>
      <family val="1"/>
    </font>
    <font>
      <b/>
      <sz val="11"/>
      <color rgb="FFFF0000"/>
      <name val="ＭＳ 明朝"/>
      <family val="1"/>
    </font>
    <font>
      <sz val="12"/>
      <color rgb="FFFF0000"/>
      <name val="ＭＳ 明朝"/>
      <family val="1"/>
    </font>
    <font>
      <sz val="10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58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left" shrinkToFit="1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applyFont="1" applyBorder="1"/>
    <xf numFmtId="3" fontId="4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/>
    <xf numFmtId="58" fontId="2" fillId="0" borderId="0" xfId="0" applyNumberFormat="1" applyFont="1" applyAlignment="1">
      <alignment horizontal="distributed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 shrinkToFit="1"/>
    </xf>
    <xf numFmtId="176" fontId="2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left" vertical="top" wrapText="1"/>
    </xf>
    <xf numFmtId="58" fontId="2" fillId="0" borderId="0" xfId="0" applyNumberFormat="1" applyFont="1" applyAlignment="1">
      <alignment horizontal="distributed" vertical="center"/>
    </xf>
    <xf numFmtId="58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38" fontId="8" fillId="0" borderId="0" xfId="1" applyFont="1" applyAlignment="1">
      <alignment horizontal="right" vertical="center"/>
    </xf>
    <xf numFmtId="38" fontId="2" fillId="0" borderId="0" xfId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58" fontId="6" fillId="0" borderId="0" xfId="0" applyNumberFormat="1" applyFont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vertical="center"/>
    </xf>
    <xf numFmtId="177" fontId="2" fillId="0" borderId="12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178" fontId="2" fillId="0" borderId="14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vertical="center"/>
    </xf>
    <xf numFmtId="177" fontId="2" fillId="0" borderId="16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77" fontId="10" fillId="0" borderId="18" xfId="0" applyNumberFormat="1" applyFont="1" applyBorder="1" applyAlignment="1">
      <alignment horizontal="right" vertical="center"/>
    </xf>
    <xf numFmtId="177" fontId="10" fillId="0" borderId="19" xfId="0" applyNumberFormat="1" applyFont="1" applyBorder="1" applyAlignment="1">
      <alignment horizontal="right" vertical="center"/>
    </xf>
    <xf numFmtId="177" fontId="10" fillId="0" borderId="20" xfId="0" applyNumberFormat="1" applyFont="1" applyBorder="1" applyAlignment="1">
      <alignment horizontal="right" vertical="center"/>
    </xf>
    <xf numFmtId="177" fontId="10" fillId="0" borderId="21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77" fontId="10" fillId="0" borderId="22" xfId="0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177" fontId="10" fillId="0" borderId="11" xfId="0" applyNumberFormat="1" applyFont="1" applyBorder="1" applyAlignment="1">
      <alignment horizontal="right" vertical="center"/>
    </xf>
    <xf numFmtId="177" fontId="10" fillId="0" borderId="12" xfId="0" applyNumberFormat="1" applyFont="1" applyBorder="1" applyAlignment="1">
      <alignment horizontal="right" vertical="center"/>
    </xf>
    <xf numFmtId="177" fontId="10" fillId="0" borderId="14" xfId="0" applyNumberFormat="1" applyFont="1" applyBorder="1" applyAlignment="1">
      <alignment horizontal="right" vertical="center"/>
    </xf>
    <xf numFmtId="177" fontId="10" fillId="0" borderId="23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10" fillId="0" borderId="24" xfId="0" applyFont="1" applyBorder="1" applyAlignment="1">
      <alignment horizontal="left" vertical="center" wrapText="1" shrinkToFit="1"/>
    </xf>
    <xf numFmtId="0" fontId="2" fillId="0" borderId="2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9" xfId="0" applyFont="1" applyBorder="1" applyAlignment="1">
      <alignment horizontal="distributed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 shrinkToFit="1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1" fillId="0" borderId="20" xfId="0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 wrapText="1"/>
    </xf>
    <xf numFmtId="0" fontId="2" fillId="0" borderId="44" xfId="0" applyFont="1" applyBorder="1" applyAlignment="1">
      <alignment horizontal="distributed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 wrapText="1"/>
    </xf>
    <xf numFmtId="0" fontId="2" fillId="0" borderId="44" xfId="0" applyFont="1" applyBorder="1" applyAlignment="1">
      <alignment horizontal="distributed" vertical="center"/>
    </xf>
    <xf numFmtId="0" fontId="12" fillId="0" borderId="20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 wrapText="1" shrinkToFit="1"/>
    </xf>
    <xf numFmtId="0" fontId="9" fillId="0" borderId="36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2" fillId="0" borderId="19" xfId="0" applyFont="1" applyBorder="1" applyAlignment="1">
      <alignment horizontal="center" vertical="center"/>
    </xf>
    <xf numFmtId="0" fontId="2" fillId="0" borderId="39" xfId="0" applyFont="1" applyBorder="1" applyAlignment="1">
      <alignment horizontal="distributed" vertical="center"/>
    </xf>
    <xf numFmtId="0" fontId="13" fillId="0" borderId="34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right" vertical="center"/>
    </xf>
    <xf numFmtId="0" fontId="9" fillId="0" borderId="18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2" fillId="0" borderId="22" xfId="0" applyFont="1" applyBorder="1" applyAlignment="1">
      <alignment horizontal="distributed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46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9" fillId="0" borderId="38" xfId="0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right" vertical="center"/>
    </xf>
    <xf numFmtId="177" fontId="8" fillId="0" borderId="12" xfId="0" applyNumberFormat="1" applyFont="1" applyBorder="1" applyAlignment="1">
      <alignment horizontal="right" vertical="center"/>
    </xf>
    <xf numFmtId="177" fontId="8" fillId="0" borderId="13" xfId="0" applyNumberFormat="1" applyFont="1" applyBorder="1" applyAlignment="1">
      <alignment horizontal="right" vertical="center"/>
    </xf>
    <xf numFmtId="177" fontId="2" fillId="0" borderId="19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20" xfId="0" applyNumberFormat="1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177" fontId="2" fillId="0" borderId="22" xfId="0" applyNumberFormat="1" applyFont="1" applyBorder="1" applyAlignment="1">
      <alignment horizontal="right" vertical="center"/>
    </xf>
    <xf numFmtId="177" fontId="8" fillId="0" borderId="22" xfId="0" applyNumberFormat="1" applyFont="1" applyBorder="1" applyAlignment="1">
      <alignment horizontal="right" vertical="center"/>
    </xf>
    <xf numFmtId="177" fontId="8" fillId="0" borderId="43" xfId="0" applyNumberFormat="1" applyFont="1" applyBorder="1" applyAlignment="1">
      <alignment horizontal="right" vertical="center"/>
    </xf>
    <xf numFmtId="179" fontId="14" fillId="0" borderId="12" xfId="0" applyNumberFormat="1" applyFont="1" applyBorder="1" applyAlignment="1">
      <alignment horizontal="left" vertical="center" wrapText="1" shrinkToFit="1"/>
    </xf>
    <xf numFmtId="0" fontId="2" fillId="0" borderId="20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179" fontId="2" fillId="0" borderId="19" xfId="0" applyNumberFormat="1" applyFont="1" applyBorder="1" applyAlignment="1">
      <alignment horizontal="center" vertical="center"/>
    </xf>
    <xf numFmtId="179" fontId="14" fillId="0" borderId="19" xfId="0" applyNumberFormat="1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80" fontId="2" fillId="0" borderId="19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3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181" fontId="2" fillId="0" borderId="19" xfId="0" applyNumberFormat="1" applyFont="1" applyBorder="1" applyAlignment="1">
      <alignment horizontal="center" vertical="center"/>
    </xf>
    <xf numFmtId="182" fontId="2" fillId="0" borderId="19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shrinkToFit="1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 shrinkToFit="1"/>
    </xf>
    <xf numFmtId="179" fontId="14" fillId="0" borderId="22" xfId="0" applyNumberFormat="1" applyFont="1" applyBorder="1" applyAlignment="1">
      <alignment horizontal="left" vertical="center" shrinkToFit="1"/>
    </xf>
    <xf numFmtId="0" fontId="9" fillId="0" borderId="0" xfId="0" applyFont="1" applyAlignment="1">
      <alignment horizontal="left"/>
    </xf>
    <xf numFmtId="0" fontId="15" fillId="0" borderId="0" xfId="0" applyFont="1" applyBorder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distributed"/>
    </xf>
    <xf numFmtId="176" fontId="9" fillId="0" borderId="0" xfId="0" applyNumberFormat="1" applyFont="1" applyAlignment="1">
      <alignment horizontal="left" vertical="center" shrinkToFit="1"/>
    </xf>
    <xf numFmtId="58" fontId="9" fillId="0" borderId="0" xfId="0" applyNumberFormat="1" applyFont="1" applyAlignment="1">
      <alignment horizontal="distributed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/>
    </xf>
    <xf numFmtId="38" fontId="17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58" fontId="18" fillId="0" borderId="0" xfId="0" applyNumberFormat="1" applyFont="1" applyAlignment="1">
      <alignment horizontal="distributed" vertical="center"/>
    </xf>
    <xf numFmtId="177" fontId="9" fillId="0" borderId="11" xfId="0" applyNumberFormat="1" applyFont="1" applyBorder="1" applyAlignment="1">
      <alignment vertical="center"/>
    </xf>
    <xf numFmtId="177" fontId="9" fillId="0" borderId="12" xfId="0" applyNumberFormat="1" applyFont="1" applyBorder="1" applyAlignment="1">
      <alignment vertical="center"/>
    </xf>
    <xf numFmtId="177" fontId="9" fillId="0" borderId="13" xfId="0" applyNumberFormat="1" applyFont="1" applyBorder="1" applyAlignment="1">
      <alignment vertical="center"/>
    </xf>
    <xf numFmtId="178" fontId="9" fillId="0" borderId="14" xfId="0" applyNumberFormat="1" applyFont="1" applyBorder="1" applyAlignment="1">
      <alignment vertical="center"/>
    </xf>
    <xf numFmtId="177" fontId="9" fillId="0" borderId="15" xfId="0" applyNumberFormat="1" applyFont="1" applyBorder="1" applyAlignment="1">
      <alignment vertical="center"/>
    </xf>
    <xf numFmtId="177" fontId="9" fillId="0" borderId="16" xfId="0" applyNumberFormat="1" applyFont="1" applyBorder="1" applyAlignment="1">
      <alignment vertical="center"/>
    </xf>
    <xf numFmtId="177" fontId="9" fillId="0" borderId="14" xfId="0" applyNumberFormat="1" applyFont="1" applyBorder="1" applyAlignment="1">
      <alignment vertical="center"/>
    </xf>
    <xf numFmtId="0" fontId="15" fillId="0" borderId="4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177" fontId="9" fillId="0" borderId="12" xfId="0" applyNumberFormat="1" applyFont="1" applyBorder="1" applyAlignment="1">
      <alignment horizontal="right" vertical="center"/>
    </xf>
    <xf numFmtId="177" fontId="17" fillId="0" borderId="12" xfId="0" applyNumberFormat="1" applyFont="1" applyBorder="1" applyAlignment="1">
      <alignment horizontal="right" vertical="center"/>
    </xf>
    <xf numFmtId="177" fontId="17" fillId="0" borderId="13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177" fontId="9" fillId="0" borderId="19" xfId="0" applyNumberFormat="1" applyFont="1" applyBorder="1" applyAlignment="1">
      <alignment horizontal="right" vertical="center"/>
    </xf>
    <xf numFmtId="177" fontId="17" fillId="0" borderId="19" xfId="0" applyNumberFormat="1" applyFont="1" applyBorder="1" applyAlignment="1">
      <alignment horizontal="right" vertical="center"/>
    </xf>
    <xf numFmtId="177" fontId="17" fillId="0" borderId="20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17" fillId="0" borderId="22" xfId="0" applyNumberFormat="1" applyFont="1" applyBorder="1" applyAlignment="1">
      <alignment horizontal="right" vertical="center"/>
    </xf>
    <xf numFmtId="177" fontId="17" fillId="0" borderId="43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vertical="top" wrapText="1"/>
    </xf>
    <xf numFmtId="179" fontId="9" fillId="0" borderId="19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5" fillId="0" borderId="19" xfId="0" applyFont="1" applyBorder="1" applyAlignment="1">
      <alignment vertical="top" wrapText="1"/>
    </xf>
    <xf numFmtId="180" fontId="9" fillId="0" borderId="19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81" fontId="9" fillId="0" borderId="19" xfId="0" applyNumberFormat="1" applyFont="1" applyBorder="1" applyAlignment="1">
      <alignment horizontal="center" vertical="center"/>
    </xf>
    <xf numFmtId="182" fontId="9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19" fillId="0" borderId="42" xfId="0" applyFont="1" applyBorder="1" applyAlignment="1">
      <alignment vertical="center"/>
    </xf>
    <xf numFmtId="0" fontId="5" fillId="0" borderId="22" xfId="0" applyFont="1" applyBorder="1" applyAlignment="1">
      <alignment vertical="top" wrapTex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23</xdr:col>
      <xdr:colOff>314325</xdr:colOff>
      <xdr:row>26</xdr:row>
      <xdr:rowOff>132715</xdr:rowOff>
    </xdr:from>
    <xdr:to xmlns:xdr="http://schemas.openxmlformats.org/drawingml/2006/spreadsheetDrawing">
      <xdr:col>24</xdr:col>
      <xdr:colOff>362585</xdr:colOff>
      <xdr:row>29</xdr:row>
      <xdr:rowOff>0</xdr:rowOff>
    </xdr:to>
    <xdr:sp macro="" textlink="">
      <xdr:nvSpPr>
        <xdr:cNvPr id="2" name="楕円 1"/>
        <xdr:cNvSpPr/>
      </xdr:nvSpPr>
      <xdr:spPr>
        <a:xfrm>
          <a:off x="7162800" y="5361940"/>
          <a:ext cx="734060" cy="438785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30</xdr:col>
      <xdr:colOff>102870</xdr:colOff>
      <xdr:row>2</xdr:row>
      <xdr:rowOff>169545</xdr:rowOff>
    </xdr:from>
    <xdr:to xmlns:xdr="http://schemas.openxmlformats.org/drawingml/2006/spreadsheetDrawing">
      <xdr:col>32</xdr:col>
      <xdr:colOff>149225</xdr:colOff>
      <xdr:row>2</xdr:row>
      <xdr:rowOff>445770</xdr:rowOff>
    </xdr:to>
    <xdr:sp macro="" textlink="">
      <xdr:nvSpPr>
        <xdr:cNvPr id="18545" name="Oval 2"/>
        <xdr:cNvSpPr>
          <a:spLocks noChangeArrowheads="1"/>
        </xdr:cNvSpPr>
      </xdr:nvSpPr>
      <xdr:spPr>
        <a:xfrm>
          <a:off x="7056120" y="931545"/>
          <a:ext cx="522605" cy="27622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30</xdr:col>
      <xdr:colOff>233045</xdr:colOff>
      <xdr:row>4</xdr:row>
      <xdr:rowOff>262890</xdr:rowOff>
    </xdr:from>
    <xdr:to xmlns:xdr="http://schemas.openxmlformats.org/drawingml/2006/spreadsheetDrawing">
      <xdr:col>32</xdr:col>
      <xdr:colOff>55880</xdr:colOff>
      <xdr:row>5</xdr:row>
      <xdr:rowOff>168910</xdr:rowOff>
    </xdr:to>
    <xdr:sp macro="" textlink="">
      <xdr:nvSpPr>
        <xdr:cNvPr id="18546" name="Oval 1"/>
        <xdr:cNvSpPr>
          <a:spLocks noChangeArrowheads="1"/>
        </xdr:cNvSpPr>
      </xdr:nvSpPr>
      <xdr:spPr>
        <a:xfrm>
          <a:off x="7186295" y="1939290"/>
          <a:ext cx="299085" cy="28702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ysClr val="windowText" lastClr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152400</xdr:colOff>
      <xdr:row>26</xdr:row>
      <xdr:rowOff>46990</xdr:rowOff>
    </xdr:from>
    <xdr:to xmlns:xdr="http://schemas.openxmlformats.org/drawingml/2006/spreadsheetDrawing">
      <xdr:col>14</xdr:col>
      <xdr:colOff>57785</xdr:colOff>
      <xdr:row>28</xdr:row>
      <xdr:rowOff>104775</xdr:rowOff>
    </xdr:to>
    <xdr:sp macro="" textlink="">
      <xdr:nvSpPr>
        <xdr:cNvPr id="2" name="楕円 1"/>
        <xdr:cNvSpPr/>
      </xdr:nvSpPr>
      <xdr:spPr>
        <a:xfrm>
          <a:off x="3276600" y="5276215"/>
          <a:ext cx="734060" cy="438785"/>
        </a:xfrm>
        <a:prstGeom prst="ellipse">
          <a:avLst/>
        </a:prstGeom>
        <a:noFill/>
        <a:ln w="635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133350</xdr:colOff>
      <xdr:row>1</xdr:row>
      <xdr:rowOff>78740</xdr:rowOff>
    </xdr:from>
    <xdr:to xmlns:xdr="http://schemas.openxmlformats.org/drawingml/2006/spreadsheetDrawing">
      <xdr:col>12</xdr:col>
      <xdr:colOff>161925</xdr:colOff>
      <xdr:row>5</xdr:row>
      <xdr:rowOff>154940</xdr:rowOff>
    </xdr:to>
    <xdr:sp macro="" textlink="">
      <xdr:nvSpPr>
        <xdr:cNvPr id="3" name="楕円 2"/>
        <xdr:cNvSpPr/>
      </xdr:nvSpPr>
      <xdr:spPr>
        <a:xfrm>
          <a:off x="2705100" y="250190"/>
          <a:ext cx="857250" cy="819150"/>
        </a:xfrm>
        <a:prstGeom prst="ellipse"/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114935</xdr:colOff>
      <xdr:row>1</xdr:row>
      <xdr:rowOff>128270</xdr:rowOff>
    </xdr:from>
    <xdr:to xmlns:xdr="http://schemas.openxmlformats.org/drawingml/2006/spreadsheetDrawing">
      <xdr:col>7</xdr:col>
      <xdr:colOff>428625</xdr:colOff>
      <xdr:row>4</xdr:row>
      <xdr:rowOff>180975</xdr:rowOff>
    </xdr:to>
    <xdr:sp macro="" textlink="">
      <xdr:nvSpPr>
        <xdr:cNvPr id="2" name="楕円 1"/>
        <xdr:cNvSpPr/>
      </xdr:nvSpPr>
      <xdr:spPr>
        <a:xfrm>
          <a:off x="3086735" y="299720"/>
          <a:ext cx="856615" cy="818515"/>
        </a:xfrm>
        <a:prstGeom prst="ellipse"/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113665</xdr:colOff>
      <xdr:row>0</xdr:row>
      <xdr:rowOff>27940</xdr:rowOff>
    </xdr:from>
    <xdr:to xmlns:xdr="http://schemas.openxmlformats.org/drawingml/2006/spreadsheetDrawing">
      <xdr:col>4</xdr:col>
      <xdr:colOff>732790</xdr:colOff>
      <xdr:row>1</xdr:row>
      <xdr:rowOff>400050</xdr:rowOff>
    </xdr:to>
    <xdr:sp macro="" textlink="">
      <xdr:nvSpPr>
        <xdr:cNvPr id="2" name="楕円 1"/>
        <xdr:cNvSpPr/>
      </xdr:nvSpPr>
      <xdr:spPr>
        <a:xfrm>
          <a:off x="2847340" y="27940"/>
          <a:ext cx="857250" cy="817880"/>
        </a:xfrm>
        <a:prstGeom prst="ellipse"/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195580</xdr:colOff>
      <xdr:row>2</xdr:row>
      <xdr:rowOff>113030</xdr:rowOff>
    </xdr:from>
    <xdr:to xmlns:xdr="http://schemas.openxmlformats.org/drawingml/2006/spreadsheetDrawing">
      <xdr:col>23</xdr:col>
      <xdr:colOff>35560</xdr:colOff>
      <xdr:row>2</xdr:row>
      <xdr:rowOff>389255</xdr:rowOff>
    </xdr:to>
    <xdr:sp macro="" textlink="">
      <xdr:nvSpPr>
        <xdr:cNvPr id="2" name="Oval 2"/>
        <xdr:cNvSpPr>
          <a:spLocks noChangeArrowheads="1"/>
        </xdr:cNvSpPr>
      </xdr:nvSpPr>
      <xdr:spPr>
        <a:xfrm>
          <a:off x="4853305" y="875030"/>
          <a:ext cx="525780" cy="27622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22</xdr:col>
      <xdr:colOff>223520</xdr:colOff>
      <xdr:row>4</xdr:row>
      <xdr:rowOff>218440</xdr:rowOff>
    </xdr:from>
    <xdr:to xmlns:xdr="http://schemas.openxmlformats.org/drawingml/2006/spreadsheetDrawing">
      <xdr:col>24</xdr:col>
      <xdr:colOff>67310</xdr:colOff>
      <xdr:row>5</xdr:row>
      <xdr:rowOff>123825</xdr:rowOff>
    </xdr:to>
    <xdr:sp macro="" textlink="">
      <xdr:nvSpPr>
        <xdr:cNvPr id="3" name="Oval 1"/>
        <xdr:cNvSpPr>
          <a:spLocks noChangeArrowheads="1"/>
        </xdr:cNvSpPr>
      </xdr:nvSpPr>
      <xdr:spPr>
        <a:xfrm>
          <a:off x="5338445" y="1894840"/>
          <a:ext cx="300990" cy="28638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13</xdr:col>
      <xdr:colOff>194310</xdr:colOff>
      <xdr:row>0</xdr:row>
      <xdr:rowOff>33020</xdr:rowOff>
    </xdr:from>
    <xdr:to xmlns:xdr="http://schemas.openxmlformats.org/drawingml/2006/spreadsheetDrawing">
      <xdr:col>17</xdr:col>
      <xdr:colOff>114300</xdr:colOff>
      <xdr:row>2</xdr:row>
      <xdr:rowOff>179705</xdr:rowOff>
    </xdr:to>
    <xdr:sp macro="" textlink="">
      <xdr:nvSpPr>
        <xdr:cNvPr id="5" name="テキスト 7"/>
        <xdr:cNvSpPr txBox="1"/>
      </xdr:nvSpPr>
      <xdr:spPr>
        <a:xfrm>
          <a:off x="3166110" y="33020"/>
          <a:ext cx="920115" cy="908685"/>
        </a:xfrm>
        <a:prstGeom prst="rect"/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3600">
              <a:solidFill>
                <a:srgbClr val="FF0000"/>
              </a:solidFill>
            </a:rPr>
            <a:t>例</a:t>
          </a:r>
          <a:endParaRPr kumimoji="1" lang="ja-JP" altLang="en-US" sz="36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0</xdr:colOff>
      <xdr:row>0</xdr:row>
      <xdr:rowOff>77470</xdr:rowOff>
    </xdr:from>
    <xdr:to xmlns:xdr="http://schemas.openxmlformats.org/drawingml/2006/spreadsheetDrawing">
      <xdr:col>17</xdr:col>
      <xdr:colOff>80010</xdr:colOff>
      <xdr:row>2</xdr:row>
      <xdr:rowOff>135890</xdr:rowOff>
    </xdr:to>
    <xdr:sp macro="" textlink="">
      <xdr:nvSpPr>
        <xdr:cNvPr id="4" name="楕円 6"/>
        <xdr:cNvSpPr/>
      </xdr:nvSpPr>
      <xdr:spPr>
        <a:xfrm>
          <a:off x="3200400" y="77470"/>
          <a:ext cx="851535" cy="820420"/>
        </a:xfrm>
        <a:prstGeom prst="ellipse"/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3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4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5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2:Z43"/>
  <sheetViews>
    <sheetView workbookViewId="0">
      <selection activeCell="O14" sqref="O14:V14"/>
    </sheetView>
  </sheetViews>
  <sheetFormatPr defaultRowHeight="13.5"/>
  <cols>
    <col min="1" max="1" width="2.75" style="1" customWidth="1"/>
    <col min="2" max="4" width="3.625" style="1" customWidth="1"/>
    <col min="5" max="8" width="4.125" style="1" customWidth="1"/>
    <col min="9" max="22" width="3.625" style="1" customWidth="1"/>
    <col min="23" max="16384" width="9" style="1" customWidth="1"/>
  </cols>
  <sheetData>
    <row r="2" spans="1:22">
      <c r="B2" s="1" t="s">
        <v>87</v>
      </c>
    </row>
    <row r="5" spans="1:22" ht="18" customHeight="1">
      <c r="P5" s="5"/>
      <c r="Q5" s="5"/>
      <c r="R5" s="5"/>
      <c r="S5" s="5"/>
      <c r="T5" s="5"/>
      <c r="U5" s="5"/>
      <c r="V5" s="5"/>
    </row>
    <row r="6" spans="1:22" ht="18" customHeight="1">
      <c r="P6" s="21" t="s">
        <v>125</v>
      </c>
      <c r="Q6" s="21"/>
      <c r="R6" s="21"/>
      <c r="S6" s="21"/>
      <c r="T6" s="21"/>
      <c r="U6" s="21"/>
      <c r="V6" s="21"/>
    </row>
    <row r="7" spans="1:22">
      <c r="R7" s="10"/>
      <c r="S7" s="10"/>
      <c r="T7" s="10"/>
      <c r="U7" s="10"/>
      <c r="V7" s="10"/>
    </row>
    <row r="9" spans="1:22">
      <c r="B9" s="5"/>
      <c r="C9" s="5"/>
      <c r="D9" s="5"/>
      <c r="E9" s="5"/>
      <c r="F9" s="5"/>
      <c r="G9" s="5"/>
    </row>
    <row r="10" spans="1:22">
      <c r="A10" s="2" t="s">
        <v>122</v>
      </c>
      <c r="B10" s="2"/>
      <c r="C10" s="2"/>
      <c r="D10" s="2"/>
      <c r="E10" s="2"/>
      <c r="F10" s="2"/>
      <c r="G10" s="2"/>
      <c r="H10" s="2" t="s">
        <v>30</v>
      </c>
      <c r="I10" s="2"/>
    </row>
    <row r="12" spans="1:22">
      <c r="Q12" s="2"/>
      <c r="R12" s="2"/>
      <c r="S12" s="2"/>
      <c r="T12" s="2"/>
      <c r="U12" s="2"/>
      <c r="V12" s="2"/>
    </row>
    <row r="13" spans="1:22" ht="16.5" customHeight="1">
      <c r="K13" s="14" t="s">
        <v>85</v>
      </c>
      <c r="L13" s="14"/>
      <c r="M13" s="14"/>
      <c r="N13" s="5"/>
      <c r="O13" s="17"/>
      <c r="P13" s="17"/>
      <c r="Q13" s="17"/>
      <c r="R13" s="17"/>
      <c r="S13" s="17"/>
      <c r="T13" s="17"/>
      <c r="U13" s="17"/>
      <c r="V13" s="17"/>
    </row>
    <row r="14" spans="1:22" ht="16.5" customHeight="1">
      <c r="L14" s="2" t="s">
        <v>54</v>
      </c>
      <c r="M14" s="2"/>
      <c r="N14" s="16"/>
      <c r="O14" s="18"/>
      <c r="P14" s="18"/>
      <c r="Q14" s="18"/>
      <c r="R14" s="18"/>
      <c r="S14" s="18"/>
      <c r="T14" s="18"/>
      <c r="U14" s="18"/>
      <c r="V14" s="18"/>
    </row>
    <row r="15" spans="1:22" ht="16.5" customHeight="1">
      <c r="N15" s="16"/>
      <c r="O15" s="19"/>
      <c r="P15" s="19"/>
      <c r="Q15" s="19"/>
      <c r="R15" s="19"/>
      <c r="S15" s="19"/>
      <c r="T15" s="19"/>
      <c r="U15" s="19"/>
      <c r="V15" s="22"/>
    </row>
    <row r="18" spans="1:26">
      <c r="B18" s="2" t="s">
        <v>72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20" spans="1:26">
      <c r="A20" s="3"/>
    </row>
    <row r="21" spans="1:26" ht="39.75" customHeight="1">
      <c r="A21" s="4" t="s">
        <v>123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6" ht="19.5" customHeight="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6" ht="19.5" customHeight="1">
      <c r="A23" s="2" t="s">
        <v>65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6" ht="1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6" ht="15" customHeight="1">
      <c r="A25" s="2"/>
      <c r="B25" s="2"/>
      <c r="C25" s="2"/>
      <c r="D25" s="7" t="s">
        <v>88</v>
      </c>
      <c r="E25" s="7"/>
      <c r="F25" s="7"/>
      <c r="G25" s="7"/>
      <c r="H25" s="7"/>
      <c r="I25" s="2"/>
      <c r="J25" s="1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6" ht="15" customHeight="1"/>
    <row r="27" spans="1:26" ht="15" customHeight="1"/>
    <row r="28" spans="1:26" ht="15" customHeight="1">
      <c r="D28" s="8" t="s">
        <v>89</v>
      </c>
      <c r="E28" s="8"/>
      <c r="F28" s="8"/>
      <c r="G28" s="8"/>
      <c r="H28" s="8"/>
      <c r="J28" s="12" t="s">
        <v>101</v>
      </c>
      <c r="K28" s="15"/>
      <c r="L28" s="15"/>
      <c r="M28" s="15"/>
      <c r="N28" s="15"/>
      <c r="O28" s="20"/>
      <c r="P28" s="20"/>
      <c r="Q28" s="20"/>
      <c r="R28" s="20"/>
      <c r="W28" s="15"/>
      <c r="X28" s="15"/>
      <c r="Y28" s="15"/>
      <c r="Z28" s="15"/>
    </row>
    <row r="29" spans="1:26" ht="15" customHeight="1">
      <c r="D29" s="9"/>
    </row>
    <row r="30" spans="1:26" ht="15" customHeight="1">
      <c r="D30" s="8" t="s">
        <v>91</v>
      </c>
      <c r="E30" s="8"/>
      <c r="F30" s="8"/>
      <c r="G30" s="8"/>
      <c r="H30" s="8"/>
    </row>
    <row r="31" spans="1:26" ht="15" customHeight="1">
      <c r="D31" s="9"/>
    </row>
    <row r="32" spans="1:26" ht="15" customHeight="1">
      <c r="D32" s="8" t="s">
        <v>92</v>
      </c>
      <c r="E32" s="8"/>
      <c r="F32" s="8"/>
      <c r="G32" s="8"/>
      <c r="H32" s="8"/>
      <c r="J32" s="1" t="s">
        <v>126</v>
      </c>
    </row>
    <row r="33" spans="4:15" ht="15" customHeight="1">
      <c r="D33" s="9"/>
    </row>
    <row r="34" spans="4:15" ht="15" customHeight="1">
      <c r="D34" s="8" t="s">
        <v>93</v>
      </c>
      <c r="E34" s="8"/>
      <c r="F34" s="8"/>
      <c r="G34" s="8"/>
      <c r="H34" s="8"/>
      <c r="J34" s="2" t="s">
        <v>20</v>
      </c>
      <c r="K34" s="15">
        <f>収支予算書!B4</f>
        <v>0</v>
      </c>
      <c r="L34" s="15"/>
      <c r="M34" s="15"/>
      <c r="N34" s="15"/>
      <c r="O34" s="1" t="s">
        <v>47</v>
      </c>
    </row>
    <row r="35" spans="4:15" ht="15" customHeight="1">
      <c r="D35" s="9"/>
      <c r="E35" s="10"/>
      <c r="F35" s="10"/>
      <c r="G35" s="10"/>
      <c r="H35" s="10"/>
      <c r="J35" s="13"/>
    </row>
    <row r="36" spans="4:15" ht="15" customHeight="1">
      <c r="D36" s="8" t="s">
        <v>94</v>
      </c>
      <c r="E36" s="8"/>
      <c r="F36" s="8"/>
      <c r="G36" s="8"/>
      <c r="H36" s="8"/>
      <c r="J36" s="1" t="s">
        <v>66</v>
      </c>
    </row>
    <row r="37" spans="4:15" ht="15" customHeight="1">
      <c r="D37" s="9"/>
      <c r="J37" s="13" t="s">
        <v>95</v>
      </c>
    </row>
    <row r="38" spans="4:15">
      <c r="J38" s="13" t="s">
        <v>96</v>
      </c>
    </row>
    <row r="39" spans="4:15">
      <c r="J39" s="13" t="s">
        <v>62</v>
      </c>
    </row>
    <row r="40" spans="4:15">
      <c r="J40" s="1" t="s">
        <v>97</v>
      </c>
    </row>
    <row r="41" spans="4:15">
      <c r="J41" s="1" t="s">
        <v>86</v>
      </c>
    </row>
    <row r="42" spans="4:15">
      <c r="J42" s="1" t="s">
        <v>98</v>
      </c>
    </row>
    <row r="43" spans="4:15">
      <c r="J43" s="1" t="s">
        <v>99</v>
      </c>
    </row>
  </sheetData>
  <mergeCells count="22">
    <mergeCell ref="P5:V5"/>
    <mergeCell ref="P6:V6"/>
    <mergeCell ref="A10:G10"/>
    <mergeCell ref="H10:I10"/>
    <mergeCell ref="Q12:V12"/>
    <mergeCell ref="K13:M13"/>
    <mergeCell ref="O13:V13"/>
    <mergeCell ref="L14:M14"/>
    <mergeCell ref="O14:V14"/>
    <mergeCell ref="O15:U15"/>
    <mergeCell ref="B18:U18"/>
    <mergeCell ref="A21:V21"/>
    <mergeCell ref="B22:U22"/>
    <mergeCell ref="A23:V23"/>
    <mergeCell ref="D25:H25"/>
    <mergeCell ref="D28:H28"/>
    <mergeCell ref="W28:Z28"/>
    <mergeCell ref="D30:H30"/>
    <mergeCell ref="D32:H32"/>
    <mergeCell ref="D34:H34"/>
    <mergeCell ref="K34:N34"/>
    <mergeCell ref="D36:H36"/>
  </mergeCells>
  <phoneticPr fontId="1"/>
  <pageMargins left="1.1023622047244095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U33"/>
  <sheetViews>
    <sheetView view="pageBreakPreview" zoomScale="115" zoomScaleSheetLayoutView="115" workbookViewId="0">
      <selection activeCell="E9" sqref="E9:K13"/>
    </sheetView>
  </sheetViews>
  <sheetFormatPr defaultRowHeight="13.5"/>
  <cols>
    <col min="1" max="1" width="3.375" style="1" customWidth="1"/>
    <col min="2" max="2" width="4.25" style="1" customWidth="1"/>
    <col min="3" max="3" width="10.5" style="1" customWidth="1"/>
    <col min="4" max="4" width="4.5" style="1" customWidth="1"/>
    <col min="5" max="5" width="9.25" style="1" customWidth="1"/>
    <col min="6" max="12" width="7.125" style="1" customWidth="1"/>
    <col min="13" max="16384" width="9" style="1" customWidth="1"/>
  </cols>
  <sheetData>
    <row r="2" spans="1:21" ht="20.100000000000001" customHeight="1">
      <c r="A2" s="1" t="s">
        <v>53</v>
      </c>
    </row>
    <row r="3" spans="1:21" ht="20.100000000000001" customHeight="1"/>
    <row r="4" spans="1:21" ht="20.100000000000001" customHeight="1">
      <c r="B4" s="1" t="s">
        <v>56</v>
      </c>
    </row>
    <row r="5" spans="1:21" ht="20.100000000000001" customHeight="1"/>
    <row r="6" spans="1:21" ht="20.100000000000001" customHeight="1">
      <c r="C6" s="23" t="s">
        <v>50</v>
      </c>
      <c r="E6" s="25">
        <f>概算経費!E1</f>
        <v>0</v>
      </c>
      <c r="F6" s="25"/>
      <c r="G6" s="25"/>
      <c r="H6" s="25"/>
      <c r="I6" s="25"/>
      <c r="J6" s="25"/>
      <c r="K6" s="25"/>
      <c r="L6" s="16"/>
    </row>
    <row r="7" spans="1:21" ht="20.100000000000001" customHeight="1">
      <c r="C7" s="23"/>
      <c r="E7" s="26"/>
      <c r="F7" s="6"/>
      <c r="G7" s="6"/>
      <c r="H7" s="6"/>
      <c r="I7" s="6"/>
      <c r="J7" s="6"/>
      <c r="K7" s="6"/>
      <c r="L7" s="16"/>
    </row>
    <row r="8" spans="1:21" ht="20.100000000000001" customHeight="1">
      <c r="C8" s="23"/>
      <c r="E8" s="26"/>
      <c r="F8" s="6"/>
      <c r="G8" s="6"/>
      <c r="H8" s="6"/>
      <c r="I8" s="6"/>
      <c r="J8" s="6"/>
      <c r="K8" s="6"/>
      <c r="L8" s="16"/>
      <c r="O8" s="35"/>
      <c r="P8" s="35"/>
      <c r="Q8" s="35"/>
      <c r="R8" s="35"/>
      <c r="S8" s="35"/>
      <c r="T8" s="35"/>
      <c r="U8" s="35"/>
    </row>
    <row r="9" spans="1:21" ht="20.100000000000001" customHeight="1">
      <c r="C9" s="23" t="s">
        <v>57</v>
      </c>
      <c r="E9" s="27"/>
      <c r="F9" s="27"/>
      <c r="G9" s="27"/>
      <c r="H9" s="27"/>
      <c r="I9" s="27"/>
      <c r="J9" s="27"/>
      <c r="K9" s="27"/>
      <c r="O9" s="35" t="s">
        <v>76</v>
      </c>
      <c r="P9" s="35"/>
      <c r="Q9" s="35"/>
      <c r="R9" s="35"/>
      <c r="S9" s="35"/>
      <c r="T9" s="35"/>
      <c r="U9" s="35"/>
    </row>
    <row r="10" spans="1:21" ht="20.100000000000001" customHeight="1">
      <c r="C10" s="23"/>
      <c r="E10" s="27"/>
      <c r="F10" s="27"/>
      <c r="G10" s="27"/>
      <c r="H10" s="27"/>
      <c r="I10" s="27"/>
      <c r="J10" s="27"/>
      <c r="K10" s="27"/>
      <c r="O10" s="36" t="s">
        <v>77</v>
      </c>
      <c r="P10" s="36"/>
      <c r="Q10" s="36"/>
      <c r="R10" s="36"/>
      <c r="S10" s="36"/>
      <c r="T10" s="36"/>
      <c r="U10" s="36"/>
    </row>
    <row r="11" spans="1:21" ht="20.100000000000001" customHeight="1">
      <c r="C11" s="23"/>
      <c r="E11" s="27"/>
      <c r="F11" s="27"/>
      <c r="G11" s="27"/>
      <c r="H11" s="27"/>
      <c r="I11" s="27"/>
      <c r="J11" s="27"/>
      <c r="K11" s="27"/>
      <c r="O11" s="36"/>
      <c r="P11" s="36"/>
      <c r="Q11" s="36"/>
      <c r="R11" s="36"/>
      <c r="S11" s="36"/>
      <c r="T11" s="36"/>
      <c r="U11" s="36"/>
    </row>
    <row r="12" spans="1:21" ht="20.100000000000001" customHeight="1">
      <c r="C12" s="23"/>
      <c r="E12" s="27"/>
      <c r="F12" s="27"/>
      <c r="G12" s="27"/>
      <c r="H12" s="27"/>
      <c r="I12" s="27"/>
      <c r="J12" s="27"/>
      <c r="K12" s="27"/>
      <c r="O12" s="36"/>
      <c r="P12" s="36"/>
      <c r="Q12" s="36"/>
      <c r="R12" s="36"/>
      <c r="S12" s="36"/>
      <c r="T12" s="36"/>
      <c r="U12" s="36"/>
    </row>
    <row r="13" spans="1:21" ht="20.100000000000001" customHeight="1">
      <c r="C13" s="23"/>
      <c r="E13" s="27"/>
      <c r="F13" s="27"/>
      <c r="G13" s="27"/>
      <c r="H13" s="27"/>
      <c r="I13" s="27"/>
      <c r="J13" s="27"/>
      <c r="K13" s="27"/>
      <c r="O13" s="36"/>
      <c r="P13" s="36"/>
      <c r="Q13" s="36"/>
      <c r="R13" s="36"/>
      <c r="S13" s="36"/>
      <c r="T13" s="36"/>
      <c r="U13" s="36"/>
    </row>
    <row r="14" spans="1:21" ht="20.100000000000001" customHeight="1">
      <c r="C14" s="23"/>
      <c r="O14" s="36"/>
      <c r="P14" s="36"/>
      <c r="Q14" s="36"/>
      <c r="R14" s="36"/>
      <c r="S14" s="36"/>
      <c r="T14" s="36"/>
      <c r="U14" s="36"/>
    </row>
    <row r="15" spans="1:21" ht="20.100000000000001" customHeight="1">
      <c r="C15" s="23" t="s">
        <v>42</v>
      </c>
      <c r="E15" s="28" t="s">
        <v>125</v>
      </c>
      <c r="F15" s="28"/>
      <c r="G15" s="28"/>
      <c r="H15" s="18" t="s">
        <v>18</v>
      </c>
      <c r="I15" s="28" t="s">
        <v>125</v>
      </c>
      <c r="J15" s="28"/>
      <c r="K15" s="28"/>
      <c r="L15" s="5"/>
    </row>
    <row r="16" spans="1:21" ht="20.100000000000001" customHeight="1">
      <c r="C16" s="23"/>
      <c r="E16" s="29"/>
      <c r="F16" s="29"/>
      <c r="K16" s="11"/>
      <c r="L16" s="11"/>
    </row>
    <row r="17" spans="3:11" ht="20.100000000000001" customHeight="1">
      <c r="C17" s="23" t="s">
        <v>59</v>
      </c>
      <c r="E17" s="30"/>
      <c r="F17" s="30"/>
      <c r="G17" s="30"/>
      <c r="H17" s="30"/>
      <c r="I17" s="30"/>
      <c r="J17" s="30"/>
      <c r="K17" s="30"/>
    </row>
    <row r="18" spans="3:11" ht="20.100000000000001" customHeight="1">
      <c r="C18" s="23"/>
      <c r="E18" s="30" t="s">
        <v>37</v>
      </c>
      <c r="F18" s="30"/>
      <c r="G18" s="30"/>
      <c r="H18" s="30"/>
      <c r="I18" s="30"/>
      <c r="J18" s="30"/>
      <c r="K18" s="30"/>
    </row>
    <row r="19" spans="3:11" ht="20.100000000000001" customHeight="1">
      <c r="C19" s="23"/>
      <c r="E19" s="22"/>
      <c r="F19" s="22"/>
      <c r="G19" s="22"/>
      <c r="H19" s="22"/>
      <c r="I19" s="22"/>
      <c r="J19" s="22"/>
      <c r="K19" s="22"/>
    </row>
    <row r="20" spans="3:11" ht="20.100000000000001" customHeight="1">
      <c r="C20" s="23" t="s">
        <v>80</v>
      </c>
      <c r="E20" s="22"/>
      <c r="F20" s="22"/>
      <c r="G20" s="22"/>
      <c r="H20" s="22"/>
      <c r="I20" s="22"/>
      <c r="J20" s="22"/>
      <c r="K20" s="22"/>
    </row>
    <row r="21" spans="3:11" ht="20.100000000000001" customHeight="1">
      <c r="C21" s="23"/>
      <c r="E21" s="22"/>
      <c r="F21" s="22"/>
      <c r="G21" s="22"/>
      <c r="H21" s="22"/>
      <c r="I21" s="22"/>
      <c r="J21" s="22"/>
      <c r="K21" s="22"/>
    </row>
    <row r="22" spans="3:11" ht="20.100000000000001" customHeight="1">
      <c r="C22" s="23"/>
      <c r="E22" s="22"/>
      <c r="F22" s="22"/>
      <c r="G22" s="22"/>
      <c r="H22" s="22"/>
      <c r="I22" s="22"/>
      <c r="J22" s="22"/>
      <c r="K22" s="22"/>
    </row>
    <row r="23" spans="3:11" ht="20.100000000000001" customHeight="1">
      <c r="C23" s="23" t="s">
        <v>60</v>
      </c>
      <c r="E23" s="22"/>
      <c r="F23" s="31" t="e">
        <f>F30</f>
        <v>#VALUE!</v>
      </c>
      <c r="G23" s="31"/>
      <c r="H23" s="34" t="s">
        <v>47</v>
      </c>
      <c r="I23" s="22"/>
      <c r="J23" s="22"/>
      <c r="K23" s="22"/>
    </row>
    <row r="24" spans="3:11" ht="20.100000000000001" customHeight="1">
      <c r="C24" s="22"/>
      <c r="E24" s="22"/>
      <c r="F24" s="22"/>
      <c r="G24" s="22"/>
      <c r="H24" s="22"/>
      <c r="I24" s="22"/>
      <c r="J24" s="22"/>
      <c r="K24" s="22"/>
    </row>
    <row r="25" spans="3:11" ht="20.100000000000001" customHeight="1">
      <c r="C25" s="24" t="s">
        <v>33</v>
      </c>
      <c r="E25" s="23" t="s">
        <v>46</v>
      </c>
      <c r="F25" s="32">
        <f>収支予算書!B4</f>
        <v>0</v>
      </c>
      <c r="G25" s="32"/>
      <c r="H25" s="22" t="s">
        <v>47</v>
      </c>
      <c r="I25" s="22"/>
      <c r="J25" s="22"/>
      <c r="K25" s="22"/>
    </row>
    <row r="26" spans="3:11" ht="20.100000000000001" customHeight="1">
      <c r="C26" s="24"/>
      <c r="E26" s="23" t="s">
        <v>73</v>
      </c>
      <c r="F26" s="32">
        <v>0</v>
      </c>
      <c r="G26" s="32"/>
      <c r="H26" s="22" t="s">
        <v>47</v>
      </c>
      <c r="I26" s="22"/>
      <c r="J26" s="22"/>
      <c r="K26" s="22"/>
    </row>
    <row r="27" spans="3:11" ht="20.100000000000001" customHeight="1">
      <c r="C27" s="24"/>
      <c r="E27" s="23" t="s">
        <v>22</v>
      </c>
      <c r="F27" s="32">
        <v>0</v>
      </c>
      <c r="G27" s="32"/>
      <c r="H27" s="22" t="s">
        <v>47</v>
      </c>
      <c r="I27" s="22"/>
      <c r="J27" s="22"/>
      <c r="K27" s="22"/>
    </row>
    <row r="28" spans="3:11" ht="20.100000000000001" customHeight="1">
      <c r="C28" s="22"/>
      <c r="E28" s="23" t="s">
        <v>16</v>
      </c>
      <c r="F28" s="32" t="e">
        <f>収支予算書!B5</f>
        <v>#VALUE!</v>
      </c>
      <c r="G28" s="32"/>
      <c r="H28" s="22" t="s">
        <v>47</v>
      </c>
      <c r="I28" s="22"/>
      <c r="J28" s="22"/>
      <c r="K28" s="22"/>
    </row>
    <row r="29" spans="3:11" ht="20.100000000000001" customHeight="1">
      <c r="C29" s="22"/>
      <c r="E29" s="23"/>
      <c r="F29" s="33"/>
      <c r="G29" s="33"/>
      <c r="H29" s="22"/>
      <c r="I29" s="22"/>
      <c r="J29" s="22"/>
      <c r="K29" s="22"/>
    </row>
    <row r="30" spans="3:11" ht="20.100000000000001" customHeight="1">
      <c r="C30" s="22"/>
      <c r="E30" s="23" t="s">
        <v>13</v>
      </c>
      <c r="F30" s="32" t="e">
        <f>SUM(F25:G29)</f>
        <v>#VALUE!</v>
      </c>
      <c r="G30" s="32"/>
      <c r="H30" s="22" t="s">
        <v>47</v>
      </c>
      <c r="I30" s="22"/>
      <c r="J30" s="22"/>
      <c r="K30" s="22"/>
    </row>
    <row r="31" spans="3:11" ht="20.100000000000001" customHeight="1">
      <c r="C31" s="22"/>
    </row>
    <row r="32" spans="3:11" ht="20.100000000000001" customHeight="1">
      <c r="C32" s="22"/>
    </row>
    <row r="33" spans="3:7" ht="20.100000000000001" customHeight="1">
      <c r="C33" s="22" t="s">
        <v>61</v>
      </c>
      <c r="F33" s="22" t="s">
        <v>55</v>
      </c>
      <c r="G33" s="22"/>
    </row>
    <row r="34" spans="3:7" ht="20.100000000000001" customHeight="1"/>
    <row r="35" spans="3:7" ht="20.100000000000001" customHeight="1"/>
    <row r="36" spans="3:7" ht="20.100000000000001" customHeight="1"/>
    <row r="37" spans="3:7" ht="20.100000000000001" customHeight="1"/>
  </sheetData>
  <mergeCells count="13">
    <mergeCell ref="E6:K6"/>
    <mergeCell ref="E15:G15"/>
    <mergeCell ref="I15:K15"/>
    <mergeCell ref="E17:K17"/>
    <mergeCell ref="E18:K18"/>
    <mergeCell ref="F23:G23"/>
    <mergeCell ref="F25:G25"/>
    <mergeCell ref="F26:G26"/>
    <mergeCell ref="F27:G27"/>
    <mergeCell ref="F28:G28"/>
    <mergeCell ref="F30:G30"/>
    <mergeCell ref="E9:K13"/>
    <mergeCell ref="O10:U14"/>
  </mergeCells>
  <phoneticPr fontId="1"/>
  <pageMargins left="1.1023622047244095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O22"/>
  <sheetViews>
    <sheetView view="pageBreakPreview" zoomScaleSheetLayoutView="100" workbookViewId="0">
      <selection activeCell="G7" sqref="G7"/>
    </sheetView>
  </sheetViews>
  <sheetFormatPr defaultRowHeight="13.5"/>
  <cols>
    <col min="1" max="1" width="18.375" style="22" customWidth="1"/>
    <col min="2" max="2" width="14.375" style="22" customWidth="1"/>
    <col min="3" max="4" width="3.125" style="22" customWidth="1"/>
    <col min="5" max="8" width="10.625" style="22" customWidth="1"/>
    <col min="9" max="16384" width="9" style="22" customWidth="1"/>
  </cols>
  <sheetData>
    <row r="1" spans="1:15" ht="35.1" customHeight="1">
      <c r="A1" s="22" t="s">
        <v>2</v>
      </c>
    </row>
    <row r="2" spans="1:15" ht="35.1" customHeight="1">
      <c r="A2" s="7" t="s">
        <v>1</v>
      </c>
      <c r="B2" s="48"/>
      <c r="C2" s="48"/>
      <c r="D2" s="48"/>
      <c r="E2" s="48"/>
    </row>
    <row r="3" spans="1:15" ht="35.1" customHeight="1">
      <c r="A3" s="37" t="s">
        <v>32</v>
      </c>
      <c r="B3" s="49" t="s">
        <v>45</v>
      </c>
      <c r="C3" s="58"/>
      <c r="D3" s="49" t="s">
        <v>35</v>
      </c>
      <c r="E3" s="58"/>
      <c r="F3" s="58"/>
      <c r="G3" s="58"/>
      <c r="H3" s="84"/>
    </row>
    <row r="4" spans="1:15" ht="35.1" customHeight="1">
      <c r="A4" s="38" t="s">
        <v>46</v>
      </c>
      <c r="B4" s="50">
        <f>概算経費!H26</f>
        <v>0</v>
      </c>
      <c r="C4" s="59" t="s">
        <v>47</v>
      </c>
      <c r="D4" s="66"/>
      <c r="E4" s="72" t="s">
        <v>127</v>
      </c>
      <c r="F4" s="72"/>
      <c r="G4" s="72"/>
      <c r="H4" s="85"/>
      <c r="J4" s="92" t="s">
        <v>103</v>
      </c>
      <c r="K4" s="92"/>
      <c r="L4" s="92"/>
      <c r="M4" s="92"/>
      <c r="N4" s="92"/>
      <c r="O4" s="92"/>
    </row>
    <row r="5" spans="1:15" ht="35.1" customHeight="1">
      <c r="A5" s="39" t="s">
        <v>16</v>
      </c>
      <c r="B5" s="51" t="e">
        <f>B16-B4</f>
        <v>#VALUE!</v>
      </c>
      <c r="C5" s="60" t="s">
        <v>47</v>
      </c>
      <c r="D5" s="67"/>
      <c r="E5" s="73"/>
      <c r="F5" s="73"/>
      <c r="G5" s="73"/>
      <c r="H5" s="86"/>
      <c r="J5" s="92"/>
      <c r="K5" s="92"/>
      <c r="L5" s="92"/>
      <c r="M5" s="92"/>
      <c r="N5" s="92"/>
      <c r="O5" s="92"/>
    </row>
    <row r="6" spans="1:15" ht="35.1" customHeight="1">
      <c r="A6" s="40"/>
      <c r="B6" s="52"/>
      <c r="C6" s="61" t="s">
        <v>47</v>
      </c>
      <c r="D6" s="66"/>
      <c r="E6" s="48"/>
      <c r="F6" s="48"/>
      <c r="G6" s="48"/>
      <c r="H6" s="87"/>
    </row>
    <row r="7" spans="1:15" ht="35.1" customHeight="1">
      <c r="A7" s="41" t="s">
        <v>13</v>
      </c>
      <c r="B7" s="53" t="e">
        <f>B4+B5</f>
        <v>#VALUE!</v>
      </c>
      <c r="C7" s="62" t="s">
        <v>47</v>
      </c>
      <c r="D7" s="68"/>
      <c r="E7" s="74"/>
      <c r="F7" s="74"/>
      <c r="G7" s="74"/>
      <c r="H7" s="88"/>
    </row>
    <row r="8" spans="1:15" ht="35.1" customHeight="1">
      <c r="A8" s="17"/>
      <c r="B8" s="54"/>
      <c r="C8" s="63"/>
      <c r="D8" s="63"/>
      <c r="E8" s="48"/>
      <c r="F8" s="48"/>
    </row>
    <row r="9" spans="1:15" ht="35.1" customHeight="1">
      <c r="A9" s="5" t="s">
        <v>49</v>
      </c>
      <c r="F9" s="48"/>
    </row>
    <row r="10" spans="1:15" ht="35.1" customHeight="1">
      <c r="A10" s="37" t="s">
        <v>51</v>
      </c>
      <c r="B10" s="49" t="s">
        <v>45</v>
      </c>
      <c r="C10" s="58"/>
      <c r="D10" s="49" t="s">
        <v>35</v>
      </c>
      <c r="E10" s="58"/>
      <c r="F10" s="58"/>
      <c r="G10" s="58"/>
      <c r="H10" s="84"/>
    </row>
    <row r="11" spans="1:15" ht="63.75" customHeight="1">
      <c r="A11" s="42" t="s">
        <v>29</v>
      </c>
      <c r="B11" s="55">
        <f>概算経費!H18</f>
        <v>0</v>
      </c>
      <c r="C11" s="59" t="s">
        <v>47</v>
      </c>
      <c r="D11" s="69"/>
      <c r="E11" s="75"/>
      <c r="F11" s="79"/>
      <c r="G11" s="79"/>
      <c r="H11" s="89"/>
    </row>
    <row r="12" spans="1:15" ht="90" customHeight="1">
      <c r="A12" s="43" t="s">
        <v>34</v>
      </c>
      <c r="B12" s="56">
        <f>概算経費!H21</f>
        <v>0</v>
      </c>
      <c r="C12" s="64" t="s">
        <v>47</v>
      </c>
      <c r="D12" s="67"/>
      <c r="E12" s="76"/>
      <c r="F12" s="80"/>
      <c r="G12" s="80"/>
      <c r="H12" s="90"/>
    </row>
    <row r="13" spans="1:15" ht="35.1" customHeight="1">
      <c r="A13" s="39" t="s">
        <v>83</v>
      </c>
      <c r="B13" s="51">
        <f>概算経費!H24</f>
        <v>0</v>
      </c>
      <c r="C13" s="64" t="s">
        <v>47</v>
      </c>
      <c r="D13" s="67"/>
      <c r="E13" s="77"/>
      <c r="F13" s="81"/>
      <c r="G13" s="81"/>
      <c r="H13" s="91"/>
    </row>
    <row r="14" spans="1:15" ht="35.1" customHeight="1">
      <c r="A14" s="39"/>
      <c r="B14" s="51"/>
      <c r="C14" s="65"/>
      <c r="D14" s="67"/>
      <c r="E14" s="78"/>
      <c r="F14" s="82"/>
      <c r="G14" s="80"/>
      <c r="H14" s="90"/>
    </row>
    <row r="15" spans="1:15" ht="35.1" customHeight="1">
      <c r="A15" s="39"/>
      <c r="B15" s="51"/>
      <c r="C15" s="60"/>
      <c r="D15" s="67"/>
      <c r="E15" s="78"/>
      <c r="F15" s="82"/>
      <c r="G15" s="80"/>
      <c r="H15" s="90"/>
    </row>
    <row r="16" spans="1:15" ht="35.1" customHeight="1">
      <c r="A16" s="44" t="s">
        <v>13</v>
      </c>
      <c r="B16" s="57" t="str">
        <f>IF(SUM(B11:B15)=0,"",SUM(B11:B15))</f>
        <v/>
      </c>
      <c r="C16" s="62" t="s">
        <v>47</v>
      </c>
      <c r="D16" s="68"/>
      <c r="E16" s="74"/>
      <c r="F16" s="74"/>
      <c r="G16" s="74"/>
      <c r="H16" s="88"/>
    </row>
    <row r="17" spans="1:8" ht="35.1" customHeight="1">
      <c r="A17" s="45"/>
      <c r="B17" s="45"/>
      <c r="C17" s="45"/>
      <c r="D17" s="45"/>
      <c r="E17" s="45"/>
      <c r="F17" s="45"/>
    </row>
    <row r="18" spans="1:8" ht="24.95" customHeight="1">
      <c r="A18" s="46" t="s">
        <v>6</v>
      </c>
      <c r="B18" s="46"/>
      <c r="C18" s="46"/>
      <c r="D18" s="46"/>
      <c r="E18" s="46"/>
      <c r="F18" s="46"/>
    </row>
    <row r="19" spans="1:8" ht="24.95" customHeight="1">
      <c r="A19" s="46"/>
      <c r="B19" s="46"/>
      <c r="C19" s="46"/>
      <c r="D19" s="46"/>
      <c r="E19" s="46"/>
    </row>
    <row r="20" spans="1:8" ht="24.95" customHeight="1">
      <c r="A20" s="47" t="s">
        <v>125</v>
      </c>
      <c r="B20" s="47"/>
      <c r="C20" s="29"/>
      <c r="D20" s="29"/>
      <c r="E20" s="29"/>
    </row>
    <row r="21" spans="1:8" ht="24.95" customHeight="1">
      <c r="D21" s="70" t="s">
        <v>52</v>
      </c>
      <c r="E21" s="71"/>
      <c r="F21" s="83" t="s">
        <v>124</v>
      </c>
      <c r="G21" s="83"/>
      <c r="H21" s="83"/>
    </row>
    <row r="22" spans="1:8" ht="24.95" customHeight="1">
      <c r="D22" s="71"/>
      <c r="E22" s="71"/>
      <c r="F22" s="83"/>
      <c r="G22" s="83"/>
      <c r="H22" s="83"/>
    </row>
    <row r="23" spans="1:8" ht="24.95" customHeight="1"/>
    <row r="24" spans="1:8" ht="24.95" customHeight="1"/>
    <row r="25" spans="1:8" ht="24.95" customHeight="1"/>
    <row r="26" spans="1:8" ht="24.95" customHeight="1"/>
    <row r="27" spans="1:8" ht="24.95" customHeight="1"/>
    <row r="28" spans="1:8" ht="24.95" customHeight="1"/>
    <row r="29" spans="1:8" ht="24.95" customHeight="1"/>
    <row r="30" spans="1:8" ht="24.95" customHeight="1"/>
    <row r="31" spans="1:8" ht="24.95" customHeight="1"/>
    <row r="32" spans="1:8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1.2" customHeight="1"/>
    <row r="97" ht="21.2" customHeight="1"/>
    <row r="98" ht="21.2" customHeight="1"/>
    <row r="99" ht="21.2" customHeight="1"/>
    <row r="100" ht="21.2" customHeight="1"/>
    <row r="101" ht="21.2" customHeight="1"/>
    <row r="102" ht="21.2" customHeight="1"/>
    <row r="103" ht="21.2" customHeight="1"/>
    <row r="104" ht="21.2" customHeight="1"/>
    <row r="105" ht="21.2" customHeight="1"/>
    <row r="106" ht="21.2" customHeight="1"/>
    <row r="107" ht="21.2" customHeight="1"/>
    <row r="108" ht="21.2" customHeight="1"/>
    <row r="109" ht="21.2" customHeight="1"/>
    <row r="110" ht="21.2" customHeight="1"/>
    <row r="111" ht="21.2" customHeight="1"/>
    <row r="112" ht="21.2" customHeight="1"/>
    <row r="113" ht="21.2" customHeight="1"/>
    <row r="114" ht="21.2" customHeight="1"/>
    <row r="115" ht="21.2" customHeight="1"/>
    <row r="116" ht="21.2" customHeight="1"/>
    <row r="117" ht="21.2" customHeight="1"/>
    <row r="118" ht="21.2" customHeight="1"/>
    <row r="119" ht="21.2" customHeight="1"/>
    <row r="120" ht="21.2" customHeight="1"/>
    <row r="121" ht="21.2" customHeight="1"/>
    <row r="122" ht="21.2" customHeight="1"/>
    <row r="123" ht="21.2" customHeight="1"/>
    <row r="124" ht="21.2" customHeight="1"/>
    <row r="125" ht="21.2" customHeight="1"/>
    <row r="126" ht="21.2" customHeight="1"/>
    <row r="127" ht="21.2" customHeight="1"/>
    <row r="128" ht="21.2" customHeight="1"/>
    <row r="129" ht="21.2" customHeight="1"/>
    <row r="130" ht="21.2" customHeight="1"/>
    <row r="131" ht="21.2" customHeight="1"/>
    <row r="132" ht="21.2" customHeight="1"/>
    <row r="133" ht="21.2" customHeight="1"/>
    <row r="134" ht="21.2" customHeight="1"/>
    <row r="135" ht="21.2" customHeight="1"/>
    <row r="136" ht="21.2" customHeight="1"/>
    <row r="137" ht="21.2" customHeight="1"/>
    <row r="138" ht="21.2" customHeight="1"/>
    <row r="139" ht="21.2" customHeight="1"/>
    <row r="140" ht="21.2" customHeight="1"/>
    <row r="141" ht="21.2" customHeight="1"/>
    <row r="142" ht="21.2" customHeight="1"/>
    <row r="143" ht="21.2" customHeight="1"/>
    <row r="144" ht="21.2" customHeight="1"/>
    <row r="145" ht="21.2" customHeight="1"/>
    <row r="146" ht="21.2" customHeight="1"/>
    <row r="147" ht="21.2" customHeight="1"/>
    <row r="148" ht="21.2" customHeight="1"/>
    <row r="149" ht="21.2" customHeight="1"/>
    <row r="150" ht="21.2" customHeight="1"/>
    <row r="151" ht="21.2" customHeight="1"/>
    <row r="152" ht="21.2" customHeight="1"/>
    <row r="153" ht="21.2" customHeight="1"/>
    <row r="154" ht="21.2" customHeight="1"/>
    <row r="155" ht="21.2" customHeight="1"/>
    <row r="156" ht="21.2" customHeight="1"/>
    <row r="157" ht="21.2" customHeight="1"/>
    <row r="158" ht="21.2" customHeight="1"/>
    <row r="159" ht="21.2" customHeight="1"/>
    <row r="160" ht="21.2" customHeight="1"/>
    <row r="161" ht="21.2" customHeight="1"/>
    <row r="162" ht="21.2" customHeight="1"/>
    <row r="163" ht="21.2" customHeight="1"/>
    <row r="164" ht="21.2" customHeight="1"/>
    <row r="165" ht="21.2" customHeight="1"/>
    <row r="166" ht="21.2" customHeight="1"/>
    <row r="167" ht="21.2" customHeight="1"/>
    <row r="168" ht="21.2" customHeight="1"/>
    <row r="169" ht="21.2" customHeight="1"/>
    <row r="170" ht="21.2" customHeight="1"/>
    <row r="171" ht="21.2" customHeight="1"/>
    <row r="172" ht="21.2" customHeight="1"/>
    <row r="173" ht="21.2" customHeight="1"/>
    <row r="174" ht="21.2" customHeight="1"/>
    <row r="175" ht="21.2" customHeight="1"/>
    <row r="176" ht="21.2" customHeight="1"/>
    <row r="177" ht="21.2" customHeight="1"/>
    <row r="178" ht="21.2" customHeight="1"/>
    <row r="179" ht="21.2" customHeight="1"/>
    <row r="180" ht="21.2" customHeight="1"/>
    <row r="181" ht="21.2" customHeight="1"/>
    <row r="182" ht="21.2" customHeight="1"/>
    <row r="183" ht="21.2" customHeight="1"/>
    <row r="184" ht="21.2" customHeight="1"/>
    <row r="185" ht="21.2" customHeight="1"/>
    <row r="186" ht="21.2" customHeight="1"/>
    <row r="187" ht="21.2" customHeight="1"/>
    <row r="188" ht="21.2" customHeight="1"/>
    <row r="189" ht="21.2" customHeight="1"/>
    <row r="190" ht="21.2" customHeight="1"/>
    <row r="191" ht="21.2" customHeight="1"/>
    <row r="192" ht="21.2" customHeight="1"/>
    <row r="193" ht="21.2" customHeight="1"/>
    <row r="194" ht="21.2" customHeight="1"/>
    <row r="195" ht="21.2" customHeight="1"/>
    <row r="196" ht="21.2" customHeight="1"/>
    <row r="197" ht="21.2" customHeight="1"/>
    <row r="198" ht="21.2" customHeight="1"/>
    <row r="199" ht="21.2" customHeight="1"/>
    <row r="200" ht="21.2" customHeight="1"/>
    <row r="201" ht="21.2" customHeight="1"/>
    <row r="202" ht="21.2" customHeight="1"/>
    <row r="203" ht="21.2" customHeight="1"/>
    <row r="204" ht="21.2" customHeight="1"/>
    <row r="205" ht="21.2" customHeight="1"/>
    <row r="206" ht="21.2" customHeight="1"/>
    <row r="207" ht="21.2" customHeight="1"/>
    <row r="208" ht="21.2" customHeight="1"/>
    <row r="209" ht="21.2" customHeight="1"/>
    <row r="210" ht="21.2" customHeight="1"/>
    <row r="211" ht="21.2" customHeight="1"/>
    <row r="212" ht="21.2" customHeight="1"/>
  </sheetData>
  <mergeCells count="14">
    <mergeCell ref="B3:C3"/>
    <mergeCell ref="D3:H3"/>
    <mergeCell ref="E4:H4"/>
    <mergeCell ref="B10:C10"/>
    <mergeCell ref="D10:H10"/>
    <mergeCell ref="E11:H11"/>
    <mergeCell ref="E12:H12"/>
    <mergeCell ref="E13:H13"/>
    <mergeCell ref="A17:F17"/>
    <mergeCell ref="A18:F18"/>
    <mergeCell ref="A20:B20"/>
    <mergeCell ref="J4:O5"/>
    <mergeCell ref="D21:E22"/>
    <mergeCell ref="F21:H22"/>
  </mergeCells>
  <phoneticPr fontId="1"/>
  <pageMargins left="0.9055118110236221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  <pageSetUpPr fitToPage="1"/>
  </sheetPr>
  <dimension ref="A1:AC26"/>
  <sheetViews>
    <sheetView view="pageBreakPreview" topLeftCell="A7" zoomScale="85" zoomScaleNormal="85" zoomScaleSheetLayoutView="85" workbookViewId="0">
      <selection activeCell="M21" sqref="M21:AC21"/>
    </sheetView>
  </sheetViews>
  <sheetFormatPr defaultRowHeight="13.5"/>
  <cols>
    <col min="1" max="14" width="3" style="22" customWidth="1"/>
    <col min="15" max="15" width="4.125" style="22" customWidth="1"/>
    <col min="16" max="29" width="3" style="22" customWidth="1"/>
    <col min="30" max="35" width="3.125" style="22" customWidth="1"/>
    <col min="36" max="16384" width="9" style="22" customWidth="1"/>
  </cols>
  <sheetData>
    <row r="1" spans="1:29" ht="30" customHeight="1">
      <c r="A1" s="93" t="s">
        <v>78</v>
      </c>
      <c r="B1" s="93"/>
      <c r="C1" s="93"/>
      <c r="D1" s="93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</row>
    <row r="2" spans="1:29" ht="30" customHeight="1">
      <c r="A2" s="94" t="s">
        <v>9</v>
      </c>
      <c r="B2" s="94"/>
      <c r="C2" s="94"/>
      <c r="D2" s="94"/>
      <c r="E2" s="94" t="s">
        <v>5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1:29" ht="42" customHeight="1">
      <c r="A3" s="95" t="s">
        <v>11</v>
      </c>
      <c r="B3" s="95"/>
      <c r="C3" s="95"/>
      <c r="D3" s="95"/>
      <c r="E3" s="1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63" t="s">
        <v>7</v>
      </c>
      <c r="Q3" s="163"/>
      <c r="R3" s="163"/>
      <c r="S3" s="163"/>
      <c r="T3" s="163" t="s">
        <v>4</v>
      </c>
      <c r="U3" s="163"/>
      <c r="V3" s="163"/>
      <c r="W3" s="163"/>
      <c r="X3" s="163"/>
      <c r="Y3" s="163"/>
      <c r="Z3" s="163"/>
      <c r="AA3" s="163"/>
      <c r="AB3" s="163"/>
      <c r="AC3" s="163"/>
    </row>
    <row r="4" spans="1:29" ht="30" customHeight="1">
      <c r="A4" s="96" t="s">
        <v>10</v>
      </c>
      <c r="B4" s="96"/>
      <c r="C4" s="96"/>
      <c r="D4" s="96"/>
      <c r="E4" s="126"/>
      <c r="F4" s="134"/>
      <c r="G4" s="110" t="s">
        <v>8</v>
      </c>
      <c r="H4" s="141"/>
      <c r="I4" s="110" t="s">
        <v>17</v>
      </c>
      <c r="J4" s="110" t="s">
        <v>18</v>
      </c>
      <c r="K4" s="150"/>
      <c r="L4" s="150"/>
      <c r="M4" s="110" t="s">
        <v>8</v>
      </c>
      <c r="N4" s="141"/>
      <c r="O4" s="148" t="s">
        <v>17</v>
      </c>
      <c r="P4" s="94" t="s">
        <v>14</v>
      </c>
      <c r="Q4" s="94"/>
      <c r="R4" s="94"/>
      <c r="S4" s="166"/>
      <c r="T4" s="110" t="s">
        <v>8</v>
      </c>
      <c r="U4" s="141"/>
      <c r="V4" s="148" t="s">
        <v>17</v>
      </c>
      <c r="W4" s="94" t="s">
        <v>15</v>
      </c>
      <c r="X4" s="94"/>
      <c r="Y4" s="94"/>
      <c r="Z4" s="166"/>
      <c r="AA4" s="110" t="s">
        <v>8</v>
      </c>
      <c r="AB4" s="141"/>
      <c r="AC4" s="148" t="s">
        <v>17</v>
      </c>
    </row>
    <row r="5" spans="1:29" ht="30" customHeight="1">
      <c r="A5" s="97" t="s">
        <v>64</v>
      </c>
      <c r="B5" s="107"/>
      <c r="C5" s="107"/>
      <c r="D5" s="116"/>
      <c r="E5" s="127" t="s">
        <v>37</v>
      </c>
      <c r="F5" s="135"/>
      <c r="G5" s="79"/>
      <c r="H5" s="79"/>
      <c r="I5" s="79"/>
      <c r="J5" s="79"/>
      <c r="K5" s="151" t="s">
        <v>48</v>
      </c>
      <c r="L5" s="151"/>
      <c r="M5" s="135"/>
      <c r="N5" s="79"/>
      <c r="O5" s="79"/>
      <c r="P5" s="79"/>
      <c r="Q5" s="79"/>
      <c r="R5" s="79"/>
      <c r="S5" s="79"/>
      <c r="T5" s="168" t="s">
        <v>68</v>
      </c>
      <c r="U5" s="170"/>
      <c r="V5" s="175"/>
      <c r="W5" s="79"/>
      <c r="X5" s="151" t="s">
        <v>69</v>
      </c>
      <c r="Y5" s="151"/>
      <c r="Z5" s="151"/>
      <c r="AA5" s="151"/>
      <c r="AB5" s="151"/>
      <c r="AC5" s="182"/>
    </row>
    <row r="6" spans="1:29" ht="30" customHeight="1">
      <c r="A6" s="98"/>
      <c r="B6" s="108"/>
      <c r="C6" s="108"/>
      <c r="D6" s="117"/>
      <c r="E6" s="128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67"/>
      <c r="T6" s="169"/>
      <c r="U6" s="171"/>
      <c r="V6" s="176"/>
      <c r="W6" s="156"/>
      <c r="X6" s="113"/>
      <c r="Y6" s="113"/>
      <c r="Z6" s="113"/>
      <c r="AA6" s="113"/>
      <c r="AB6" s="113"/>
      <c r="AC6" s="183"/>
    </row>
    <row r="7" spans="1:29" ht="30" customHeight="1">
      <c r="A7" s="96" t="s">
        <v>79</v>
      </c>
      <c r="B7" s="96"/>
      <c r="C7" s="96"/>
      <c r="D7" s="96"/>
      <c r="E7" s="94" t="s">
        <v>19</v>
      </c>
      <c r="F7" s="94"/>
      <c r="G7" s="94"/>
      <c r="H7" s="94">
        <v>0</v>
      </c>
      <c r="I7" s="102"/>
      <c r="J7" s="148" t="s">
        <v>21</v>
      </c>
      <c r="K7" s="94" t="s">
        <v>0</v>
      </c>
      <c r="L7" s="94"/>
      <c r="M7" s="94"/>
      <c r="N7" s="94">
        <v>0</v>
      </c>
      <c r="O7" s="102"/>
      <c r="P7" s="148" t="s">
        <v>21</v>
      </c>
      <c r="Q7" s="164" t="s">
        <v>13</v>
      </c>
      <c r="R7" s="164"/>
      <c r="S7" s="164"/>
      <c r="T7" s="164" t="str">
        <f>IF(H7+N7=0,"",H7+N7)</f>
        <v/>
      </c>
      <c r="U7" s="172"/>
      <c r="V7" s="177" t="s">
        <v>21</v>
      </c>
      <c r="W7" s="178"/>
      <c r="X7" s="179"/>
      <c r="Y7" s="179"/>
      <c r="Z7" s="179"/>
      <c r="AA7" s="179"/>
      <c r="AB7" s="179"/>
      <c r="AC7" s="184"/>
    </row>
    <row r="8" spans="1:29" ht="30" customHeight="1">
      <c r="A8" s="99" t="s">
        <v>70</v>
      </c>
      <c r="B8" s="99"/>
      <c r="C8" s="99"/>
      <c r="D8" s="99"/>
      <c r="E8" s="129" t="s">
        <v>40</v>
      </c>
      <c r="F8" s="129"/>
      <c r="G8" s="129"/>
      <c r="H8" s="129">
        <v>0</v>
      </c>
      <c r="I8" s="106"/>
      <c r="J8" s="149" t="s">
        <v>21</v>
      </c>
      <c r="K8" s="129" t="s">
        <v>23</v>
      </c>
      <c r="L8" s="129"/>
      <c r="M8" s="129"/>
      <c r="N8" s="129">
        <v>0</v>
      </c>
      <c r="O8" s="106"/>
      <c r="P8" s="149" t="s">
        <v>21</v>
      </c>
      <c r="Q8" s="129" t="s">
        <v>3</v>
      </c>
      <c r="R8" s="129"/>
      <c r="S8" s="129"/>
      <c r="T8" s="129">
        <v>0</v>
      </c>
      <c r="U8" s="106"/>
      <c r="V8" s="149" t="s">
        <v>21</v>
      </c>
      <c r="W8" s="164" t="s">
        <v>13</v>
      </c>
      <c r="X8" s="164"/>
      <c r="Y8" s="164"/>
      <c r="Z8" s="164">
        <f>H8+N8+T8+H9</f>
        <v>0</v>
      </c>
      <c r="AA8" s="164"/>
      <c r="AB8" s="172"/>
      <c r="AC8" s="177" t="s">
        <v>21</v>
      </c>
    </row>
    <row r="9" spans="1:29" ht="30" customHeight="1">
      <c r="A9" s="100"/>
      <c r="B9" s="48"/>
      <c r="C9" s="48"/>
      <c r="D9" s="48"/>
      <c r="E9" s="94" t="s">
        <v>25</v>
      </c>
      <c r="F9" s="94"/>
      <c r="G9" s="94"/>
      <c r="H9" s="94">
        <v>0</v>
      </c>
      <c r="I9" s="102"/>
      <c r="J9" s="148" t="s">
        <v>21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185"/>
    </row>
    <row r="10" spans="1:29" ht="30" customHeight="1">
      <c r="A10" s="101" t="s">
        <v>36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7" t="s">
        <v>24</v>
      </c>
      <c r="AA10" s="17"/>
      <c r="AB10" s="17"/>
      <c r="AC10" s="186"/>
    </row>
    <row r="11" spans="1:29" ht="30" customHeight="1">
      <c r="A11" s="102" t="s">
        <v>28</v>
      </c>
      <c r="B11" s="110"/>
      <c r="C11" s="110"/>
      <c r="D11" s="110"/>
      <c r="E11" s="110"/>
      <c r="F11" s="110"/>
      <c r="G11" s="110"/>
      <c r="H11" s="102" t="s">
        <v>27</v>
      </c>
      <c r="I11" s="110"/>
      <c r="J11" s="110"/>
      <c r="K11" s="110"/>
      <c r="L11" s="148"/>
      <c r="M11" s="110" t="s">
        <v>39</v>
      </c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48"/>
    </row>
    <row r="12" spans="1:29" ht="28.5" customHeight="1">
      <c r="A12" s="103" t="s">
        <v>29</v>
      </c>
      <c r="B12" s="17"/>
      <c r="C12" s="114"/>
      <c r="D12" s="118" t="s">
        <v>100</v>
      </c>
      <c r="E12" s="130"/>
      <c r="F12" s="130"/>
      <c r="G12" s="130"/>
      <c r="H12" s="142">
        <v>0</v>
      </c>
      <c r="I12" s="145"/>
      <c r="J12" s="145"/>
      <c r="K12" s="145"/>
      <c r="L12" s="152"/>
      <c r="M12" s="82"/>
      <c r="N12" s="157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87"/>
    </row>
    <row r="13" spans="1:29" ht="26.25" customHeight="1">
      <c r="A13" s="103"/>
      <c r="B13" s="18"/>
      <c r="C13" s="114"/>
      <c r="D13" s="119" t="s">
        <v>104</v>
      </c>
      <c r="E13" s="118"/>
      <c r="F13" s="118"/>
      <c r="G13" s="137"/>
      <c r="H13" s="142">
        <v>0</v>
      </c>
      <c r="I13" s="145"/>
      <c r="J13" s="145"/>
      <c r="K13" s="145"/>
      <c r="L13" s="152"/>
      <c r="M13" s="82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88"/>
    </row>
    <row r="14" spans="1:29" ht="26.25" customHeight="1">
      <c r="A14" s="103"/>
      <c r="B14" s="18"/>
      <c r="C14" s="114"/>
      <c r="D14" s="119" t="s">
        <v>105</v>
      </c>
      <c r="E14" s="118"/>
      <c r="F14" s="118"/>
      <c r="G14" s="137"/>
      <c r="H14" s="142">
        <v>0</v>
      </c>
      <c r="I14" s="145"/>
      <c r="J14" s="145"/>
      <c r="K14" s="145"/>
      <c r="L14" s="152"/>
      <c r="M14" s="82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88"/>
    </row>
    <row r="15" spans="1:29" ht="25.5" customHeight="1">
      <c r="A15" s="103"/>
      <c r="B15" s="18"/>
      <c r="C15" s="114"/>
      <c r="D15" s="119" t="s">
        <v>106</v>
      </c>
      <c r="E15" s="118"/>
      <c r="F15" s="118"/>
      <c r="G15" s="137"/>
      <c r="H15" s="142">
        <v>0</v>
      </c>
      <c r="I15" s="145"/>
      <c r="J15" s="145"/>
      <c r="K15" s="145"/>
      <c r="L15" s="152"/>
      <c r="M15" s="82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88"/>
    </row>
    <row r="16" spans="1:29" ht="27" customHeight="1">
      <c r="A16" s="103"/>
      <c r="B16" s="18"/>
      <c r="C16" s="114"/>
      <c r="D16" s="119" t="s">
        <v>44</v>
      </c>
      <c r="E16" s="118"/>
      <c r="F16" s="118"/>
      <c r="G16" s="137"/>
      <c r="H16" s="142">
        <v>0</v>
      </c>
      <c r="I16" s="145"/>
      <c r="J16" s="145"/>
      <c r="K16" s="145"/>
      <c r="L16" s="152"/>
      <c r="M16" s="82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88"/>
    </row>
    <row r="17" spans="1:29" ht="36.75" customHeight="1">
      <c r="A17" s="103"/>
      <c r="B17" s="18"/>
      <c r="C17" s="114"/>
      <c r="D17" s="119" t="s">
        <v>90</v>
      </c>
      <c r="E17" s="118"/>
      <c r="F17" s="118"/>
      <c r="G17" s="137"/>
      <c r="H17" s="142">
        <v>0</v>
      </c>
      <c r="I17" s="145"/>
      <c r="J17" s="145"/>
      <c r="K17" s="145"/>
      <c r="L17" s="152"/>
      <c r="M17" s="82"/>
      <c r="N17" s="158" t="s">
        <v>107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88"/>
    </row>
    <row r="18" spans="1:29" ht="30" customHeight="1">
      <c r="A18" s="104"/>
      <c r="B18" s="111"/>
      <c r="C18" s="115"/>
      <c r="D18" s="120" t="s">
        <v>71</v>
      </c>
      <c r="E18" s="131"/>
      <c r="F18" s="131"/>
      <c r="G18" s="138"/>
      <c r="H18" s="143">
        <f>SUM(H12:L12)</f>
        <v>0</v>
      </c>
      <c r="I18" s="146"/>
      <c r="J18" s="146"/>
      <c r="K18" s="146"/>
      <c r="L18" s="153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189"/>
    </row>
    <row r="19" spans="1:29" ht="30" customHeight="1">
      <c r="A19" s="105" t="s">
        <v>34</v>
      </c>
      <c r="B19" s="112"/>
      <c r="C19" s="112"/>
      <c r="D19" s="121" t="s">
        <v>63</v>
      </c>
      <c r="E19" s="132"/>
      <c r="F19" s="132"/>
      <c r="G19" s="139"/>
      <c r="H19" s="142">
        <f>X19</f>
        <v>0</v>
      </c>
      <c r="I19" s="145"/>
      <c r="J19" s="145"/>
      <c r="K19" s="145"/>
      <c r="L19" s="152"/>
      <c r="M19" s="80"/>
      <c r="N19" s="159">
        <v>0</v>
      </c>
      <c r="O19" s="159"/>
      <c r="P19" s="159"/>
      <c r="Q19" s="159" t="s">
        <v>41</v>
      </c>
      <c r="R19" s="165">
        <v>0</v>
      </c>
      <c r="S19" s="165"/>
      <c r="T19" s="159" t="s">
        <v>41</v>
      </c>
      <c r="U19" s="173">
        <v>0</v>
      </c>
      <c r="V19" s="173"/>
      <c r="W19" s="80" t="s">
        <v>12</v>
      </c>
      <c r="X19" s="159">
        <f>N19*R19*U19</f>
        <v>0</v>
      </c>
      <c r="Y19" s="159"/>
      <c r="Z19" s="159"/>
      <c r="AA19" s="180"/>
      <c r="AB19" s="181"/>
      <c r="AC19" s="190"/>
    </row>
    <row r="20" spans="1:29" ht="30" customHeight="1">
      <c r="A20" s="103"/>
      <c r="B20" s="17"/>
      <c r="C20" s="17"/>
      <c r="D20" s="122" t="s">
        <v>84</v>
      </c>
      <c r="E20" s="132"/>
      <c r="F20" s="132"/>
      <c r="G20" s="139"/>
      <c r="H20" s="142">
        <f>X20</f>
        <v>0</v>
      </c>
      <c r="I20" s="145"/>
      <c r="J20" s="145"/>
      <c r="K20" s="145"/>
      <c r="L20" s="152"/>
      <c r="M20" s="80"/>
      <c r="N20" s="159">
        <v>0</v>
      </c>
      <c r="O20" s="159"/>
      <c r="P20" s="159"/>
      <c r="Q20" s="159" t="s">
        <v>41</v>
      </c>
      <c r="R20" s="165">
        <v>0</v>
      </c>
      <c r="S20" s="165"/>
      <c r="T20" s="159" t="s">
        <v>41</v>
      </c>
      <c r="U20" s="173">
        <v>0</v>
      </c>
      <c r="V20" s="173"/>
      <c r="W20" s="80" t="s">
        <v>12</v>
      </c>
      <c r="X20" s="159">
        <f>N20*R20*U20</f>
        <v>0</v>
      </c>
      <c r="Y20" s="159"/>
      <c r="Z20" s="159"/>
      <c r="AA20" s="180"/>
      <c r="AB20" s="181"/>
      <c r="AC20" s="190"/>
    </row>
    <row r="21" spans="1:29" ht="30" customHeight="1">
      <c r="A21" s="104"/>
      <c r="B21" s="111"/>
      <c r="C21" s="111"/>
      <c r="D21" s="120" t="s">
        <v>71</v>
      </c>
      <c r="E21" s="131"/>
      <c r="F21" s="131"/>
      <c r="G21" s="138"/>
      <c r="H21" s="143">
        <f>SUM(H19:L20)</f>
        <v>0</v>
      </c>
      <c r="I21" s="146"/>
      <c r="J21" s="146"/>
      <c r="K21" s="146"/>
      <c r="L21" s="153"/>
      <c r="M21" s="155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91"/>
    </row>
    <row r="22" spans="1:29" ht="30" customHeight="1">
      <c r="A22" s="103" t="s">
        <v>83</v>
      </c>
      <c r="B22" s="17"/>
      <c r="C22" s="17"/>
      <c r="D22" s="123" t="s">
        <v>81</v>
      </c>
      <c r="E22" s="130"/>
      <c r="F22" s="130"/>
      <c r="G22" s="140"/>
      <c r="H22" s="142">
        <f>X22</f>
        <v>0</v>
      </c>
      <c r="I22" s="145"/>
      <c r="J22" s="145"/>
      <c r="K22" s="145"/>
      <c r="L22" s="152"/>
      <c r="M22" s="80"/>
      <c r="N22" s="159">
        <v>0</v>
      </c>
      <c r="O22" s="159"/>
      <c r="P22" s="159"/>
      <c r="Q22" s="159" t="s">
        <v>41</v>
      </c>
      <c r="R22" s="165">
        <v>0</v>
      </c>
      <c r="S22" s="165"/>
      <c r="T22" s="159" t="s">
        <v>41</v>
      </c>
      <c r="U22" s="174">
        <v>0</v>
      </c>
      <c r="V22" s="174"/>
      <c r="W22" s="80" t="s">
        <v>12</v>
      </c>
      <c r="X22" s="159">
        <f>N22*R22*U22</f>
        <v>0</v>
      </c>
      <c r="Y22" s="159"/>
      <c r="Z22" s="159"/>
      <c r="AA22" s="131"/>
      <c r="AB22" s="131"/>
      <c r="AC22" s="138"/>
    </row>
    <row r="23" spans="1:29" ht="30" customHeight="1">
      <c r="A23" s="103"/>
      <c r="B23" s="17"/>
      <c r="C23" s="17"/>
      <c r="D23" s="123" t="s">
        <v>82</v>
      </c>
      <c r="E23" s="130"/>
      <c r="F23" s="130"/>
      <c r="G23" s="140"/>
      <c r="H23" s="142">
        <f>X23</f>
        <v>0</v>
      </c>
      <c r="I23" s="145"/>
      <c r="J23" s="145"/>
      <c r="K23" s="145"/>
      <c r="L23" s="152"/>
      <c r="M23" s="80"/>
      <c r="N23" s="159">
        <v>0</v>
      </c>
      <c r="O23" s="159"/>
      <c r="P23" s="159"/>
      <c r="Q23" s="159" t="s">
        <v>41</v>
      </c>
      <c r="R23" s="165">
        <v>0</v>
      </c>
      <c r="S23" s="165"/>
      <c r="T23" s="159" t="s">
        <v>41</v>
      </c>
      <c r="U23" s="174">
        <v>0</v>
      </c>
      <c r="V23" s="174"/>
      <c r="W23" s="80" t="s">
        <v>12</v>
      </c>
      <c r="X23" s="159">
        <f>N23*R23*U23</f>
        <v>0</v>
      </c>
      <c r="Y23" s="159"/>
      <c r="Z23" s="159"/>
      <c r="AA23" s="131"/>
      <c r="AB23" s="131"/>
      <c r="AC23" s="138"/>
    </row>
    <row r="24" spans="1:29" ht="30" customHeight="1">
      <c r="A24" s="104"/>
      <c r="B24" s="111"/>
      <c r="C24" s="111"/>
      <c r="D24" s="120" t="s">
        <v>71</v>
      </c>
      <c r="E24" s="131"/>
      <c r="F24" s="131"/>
      <c r="G24" s="138"/>
      <c r="H24" s="143">
        <f>SUM(H22:L23)</f>
        <v>0</v>
      </c>
      <c r="I24" s="146"/>
      <c r="J24" s="146"/>
      <c r="K24" s="146"/>
      <c r="L24" s="153"/>
      <c r="M24" s="80"/>
      <c r="N24" s="161"/>
      <c r="O24" s="161"/>
      <c r="P24" s="161"/>
      <c r="Q24" s="161"/>
      <c r="R24" s="161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189"/>
    </row>
    <row r="25" spans="1:29" ht="30" customHeight="1">
      <c r="A25" s="106" t="s">
        <v>38</v>
      </c>
      <c r="B25" s="113"/>
      <c r="C25" s="113"/>
      <c r="D25" s="113"/>
      <c r="E25" s="113"/>
      <c r="F25" s="113"/>
      <c r="G25" s="113"/>
      <c r="H25" s="144">
        <f>H18+H21+H24</f>
        <v>0</v>
      </c>
      <c r="I25" s="147"/>
      <c r="J25" s="147"/>
      <c r="K25" s="147"/>
      <c r="L25" s="154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83"/>
    </row>
    <row r="26" spans="1:29" ht="30" customHeight="1">
      <c r="A26" s="106" t="s">
        <v>74</v>
      </c>
      <c r="B26" s="113"/>
      <c r="C26" s="113"/>
      <c r="D26" s="113"/>
      <c r="E26" s="113"/>
      <c r="F26" s="113"/>
      <c r="G26" s="113"/>
      <c r="H26" s="144">
        <f>ROUNDDOWN(SUM(H25*1/2),-3)</f>
        <v>0</v>
      </c>
      <c r="I26" s="147"/>
      <c r="J26" s="147"/>
      <c r="K26" s="147"/>
      <c r="L26" s="154"/>
      <c r="M26" s="156"/>
      <c r="N26" s="156" t="s">
        <v>130</v>
      </c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83"/>
    </row>
    <row r="27" spans="1:29" ht="24" customHeight="1"/>
    <row r="28" spans="1:29" ht="24" customHeight="1"/>
    <row r="29" spans="1:29" ht="24" customHeight="1"/>
    <row r="30" spans="1:29" ht="24" customHeight="1"/>
    <row r="31" spans="1:29" ht="24" customHeight="1"/>
    <row r="32" spans="1:2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1.2" customHeight="1"/>
    <row r="67" ht="21.2" customHeight="1"/>
    <row r="68" ht="21.2" customHeight="1"/>
    <row r="69" ht="21.2" customHeight="1"/>
    <row r="70" ht="21.2" customHeight="1"/>
    <row r="71" ht="21.2" customHeight="1"/>
    <row r="72" ht="21.2" customHeight="1"/>
    <row r="73" ht="21.2" customHeight="1"/>
    <row r="74" ht="21.2" customHeight="1"/>
    <row r="75" ht="21.2" customHeight="1"/>
    <row r="76" ht="21.2" customHeight="1"/>
    <row r="77" ht="21.2" customHeight="1"/>
    <row r="78" ht="21.2" customHeight="1"/>
    <row r="79" ht="21.2" customHeight="1"/>
    <row r="80" ht="21.2" customHeight="1"/>
    <row r="81" ht="21.2" customHeight="1"/>
    <row r="82" ht="21.2" customHeight="1"/>
    <row r="83" ht="21.2" customHeight="1"/>
    <row r="84" ht="21.2" customHeight="1"/>
    <row r="85" ht="21.2" customHeight="1"/>
    <row r="86" ht="21.2" customHeight="1"/>
    <row r="87" ht="21.2" customHeight="1"/>
    <row r="88" ht="21.2" customHeight="1"/>
    <row r="89" ht="21.2" customHeight="1"/>
    <row r="90" ht="21.2" customHeight="1"/>
    <row r="91" ht="21.2" customHeight="1"/>
    <row r="92" ht="21.2" customHeight="1"/>
    <row r="93" ht="21.2" customHeight="1"/>
    <row r="94" ht="21.2" customHeight="1"/>
    <row r="95" ht="21.2" customHeight="1"/>
    <row r="96" ht="21.2" customHeight="1"/>
    <row r="97" ht="21.2" customHeight="1"/>
    <row r="98" ht="21.2" customHeight="1"/>
    <row r="99" ht="21.2" customHeight="1"/>
    <row r="100" ht="21.2" customHeight="1"/>
    <row r="101" ht="21.2" customHeight="1"/>
    <row r="102" ht="21.2" customHeight="1"/>
    <row r="103" ht="21.2" customHeight="1"/>
    <row r="104" ht="21.2" customHeight="1"/>
    <row r="105" ht="21.2" customHeight="1"/>
    <row r="106" ht="21.2" customHeight="1"/>
    <row r="107" ht="21.2" customHeight="1"/>
    <row r="108" ht="21.2" customHeight="1"/>
    <row r="109" ht="21.2" customHeight="1"/>
    <row r="110" ht="21.2" customHeight="1"/>
    <row r="111" ht="21.2" customHeight="1"/>
    <row r="112" ht="21.2" customHeight="1"/>
    <row r="113" ht="21.2" customHeight="1"/>
    <row r="114" ht="21.2" customHeight="1"/>
    <row r="115" ht="21.2" customHeight="1"/>
    <row r="116" ht="21.2" customHeight="1"/>
  </sheetData>
  <mergeCells count="102">
    <mergeCell ref="A1:D1"/>
    <mergeCell ref="E1:AC1"/>
    <mergeCell ref="A2:D2"/>
    <mergeCell ref="E2:AC2"/>
    <mergeCell ref="A3:D3"/>
    <mergeCell ref="E3:O3"/>
    <mergeCell ref="P3:S3"/>
    <mergeCell ref="T3:AC3"/>
    <mergeCell ref="A4:D4"/>
    <mergeCell ref="E4:F4"/>
    <mergeCell ref="K4:L4"/>
    <mergeCell ref="P4:R4"/>
    <mergeCell ref="W4:Y4"/>
    <mergeCell ref="K5:L5"/>
    <mergeCell ref="E6:S6"/>
    <mergeCell ref="A7:D7"/>
    <mergeCell ref="E7:G7"/>
    <mergeCell ref="H7:I7"/>
    <mergeCell ref="K7:M7"/>
    <mergeCell ref="N7:O7"/>
    <mergeCell ref="Q7:S7"/>
    <mergeCell ref="T7:U7"/>
    <mergeCell ref="A8:D8"/>
    <mergeCell ref="E8:G8"/>
    <mergeCell ref="H8:I8"/>
    <mergeCell ref="K8:M8"/>
    <mergeCell ref="N8:O8"/>
    <mergeCell ref="Q8:S8"/>
    <mergeCell ref="T8:U8"/>
    <mergeCell ref="W8:Y8"/>
    <mergeCell ref="Z8:AB8"/>
    <mergeCell ref="E9:G9"/>
    <mergeCell ref="H9:I9"/>
    <mergeCell ref="A10:D10"/>
    <mergeCell ref="Z10:AC10"/>
    <mergeCell ref="A11:G11"/>
    <mergeCell ref="H11:L11"/>
    <mergeCell ref="M11:AC11"/>
    <mergeCell ref="D12:G12"/>
    <mergeCell ref="H12:L12"/>
    <mergeCell ref="N12:AC12"/>
    <mergeCell ref="D13:G13"/>
    <mergeCell ref="H13:L13"/>
    <mergeCell ref="N13:AC13"/>
    <mergeCell ref="D14:G14"/>
    <mergeCell ref="H14:L14"/>
    <mergeCell ref="N14:AC14"/>
    <mergeCell ref="D15:G15"/>
    <mergeCell ref="H15:L15"/>
    <mergeCell ref="N15:AC15"/>
    <mergeCell ref="D16:G16"/>
    <mergeCell ref="H16:L16"/>
    <mergeCell ref="N16:AC16"/>
    <mergeCell ref="D17:G17"/>
    <mergeCell ref="H17:L17"/>
    <mergeCell ref="N17:AC17"/>
    <mergeCell ref="D18:G18"/>
    <mergeCell ref="H18:L18"/>
    <mergeCell ref="D19:G19"/>
    <mergeCell ref="H19:L19"/>
    <mergeCell ref="N19:P19"/>
    <mergeCell ref="R19:S19"/>
    <mergeCell ref="U19:V19"/>
    <mergeCell ref="X19:Z19"/>
    <mergeCell ref="AA19:AC19"/>
    <mergeCell ref="D20:G20"/>
    <mergeCell ref="H20:L20"/>
    <mergeCell ref="N20:P20"/>
    <mergeCell ref="R20:S20"/>
    <mergeCell ref="U20:V20"/>
    <mergeCell ref="X20:Z20"/>
    <mergeCell ref="AA20:AC20"/>
    <mergeCell ref="D21:G21"/>
    <mergeCell ref="H21:L21"/>
    <mergeCell ref="M21:AC21"/>
    <mergeCell ref="D22:G22"/>
    <mergeCell ref="H22:L22"/>
    <mergeCell ref="N22:P22"/>
    <mergeCell ref="R22:S22"/>
    <mergeCell ref="U22:V22"/>
    <mergeCell ref="X22:Z22"/>
    <mergeCell ref="AA22:AC22"/>
    <mergeCell ref="D23:G23"/>
    <mergeCell ref="H23:L23"/>
    <mergeCell ref="N23:P23"/>
    <mergeCell ref="R23:S23"/>
    <mergeCell ref="U23:V23"/>
    <mergeCell ref="X23:Z23"/>
    <mergeCell ref="AA23:AC23"/>
    <mergeCell ref="D24:G24"/>
    <mergeCell ref="H24:L24"/>
    <mergeCell ref="N24:R24"/>
    <mergeCell ref="A25:G25"/>
    <mergeCell ref="H25:L25"/>
    <mergeCell ref="A26:G26"/>
    <mergeCell ref="H26:L26"/>
    <mergeCell ref="A5:D6"/>
    <mergeCell ref="T5:V6"/>
    <mergeCell ref="X5:AB6"/>
    <mergeCell ref="A19:C21"/>
    <mergeCell ref="A22:C24"/>
    <mergeCell ref="A12:C18"/>
  </mergeCells>
  <phoneticPr fontId="1"/>
  <pageMargins left="0.98425196850393704" right="0.39370078740157483" top="0.78740157480314965" bottom="0.78740157480314965" header="0.51181102362204722" footer="0.51181102362204722"/>
  <pageSetup paperSize="9" fitToWidth="0" fitToHeight="1" orientation="portrait" usePrinterDefaults="1" cellComments="asDisplayed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2:Z43"/>
  <sheetViews>
    <sheetView tabSelected="1" workbookViewId="0">
      <selection activeCell="W25" sqref="W25"/>
    </sheetView>
  </sheetViews>
  <sheetFormatPr defaultRowHeight="13.5"/>
  <cols>
    <col min="1" max="1" width="2.75" style="1" customWidth="1"/>
    <col min="2" max="4" width="3.625" style="1" customWidth="1"/>
    <col min="5" max="8" width="4.125" style="1" customWidth="1"/>
    <col min="9" max="22" width="3.625" style="1" customWidth="1"/>
    <col min="23" max="16384" width="9" style="1" customWidth="1"/>
  </cols>
  <sheetData>
    <row r="2" spans="1:22">
      <c r="B2" s="1" t="s">
        <v>87</v>
      </c>
    </row>
    <row r="3" spans="1:22">
      <c r="K3" s="193" t="s">
        <v>76</v>
      </c>
      <c r="L3" s="193"/>
    </row>
    <row r="4" spans="1:22">
      <c r="K4" s="193"/>
      <c r="L4" s="193"/>
    </row>
    <row r="5" spans="1:22" ht="18" customHeight="1">
      <c r="K5" s="193"/>
      <c r="L5" s="193"/>
      <c r="P5" s="5"/>
      <c r="Q5" s="5"/>
      <c r="R5" s="5"/>
      <c r="S5" s="5"/>
      <c r="T5" s="5"/>
      <c r="U5" s="5"/>
      <c r="V5" s="5"/>
    </row>
    <row r="6" spans="1:22" ht="18" customHeight="1">
      <c r="P6" s="197">
        <v>46113</v>
      </c>
      <c r="Q6" s="197"/>
      <c r="R6" s="197"/>
      <c r="S6" s="197"/>
      <c r="T6" s="197"/>
      <c r="U6" s="197"/>
      <c r="V6" s="197"/>
    </row>
    <row r="7" spans="1:22">
      <c r="R7" s="10"/>
      <c r="S7" s="10"/>
      <c r="T7" s="10"/>
      <c r="U7" s="10"/>
      <c r="V7" s="10"/>
    </row>
    <row r="9" spans="1:22">
      <c r="B9" s="5"/>
      <c r="C9" s="5"/>
      <c r="D9" s="5"/>
      <c r="E9" s="5"/>
      <c r="F9" s="5"/>
      <c r="G9" s="5"/>
    </row>
    <row r="10" spans="1:22">
      <c r="A10" s="2" t="s">
        <v>58</v>
      </c>
      <c r="B10" s="2"/>
      <c r="C10" s="2"/>
      <c r="D10" s="2"/>
      <c r="E10" s="2"/>
      <c r="F10" s="2"/>
      <c r="G10" s="2"/>
      <c r="H10" s="2" t="s">
        <v>30</v>
      </c>
      <c r="I10" s="2"/>
    </row>
    <row r="12" spans="1:22">
      <c r="Q12" s="2"/>
      <c r="R12" s="2"/>
      <c r="S12" s="2"/>
      <c r="T12" s="2"/>
      <c r="U12" s="2"/>
      <c r="V12" s="2"/>
    </row>
    <row r="13" spans="1:22" ht="16.5" customHeight="1">
      <c r="K13" s="14" t="s">
        <v>85</v>
      </c>
      <c r="L13" s="14"/>
      <c r="M13" s="14"/>
      <c r="N13" s="5"/>
      <c r="O13" s="195" t="s">
        <v>108</v>
      </c>
      <c r="P13" s="195"/>
      <c r="Q13" s="195"/>
      <c r="R13" s="195"/>
      <c r="S13" s="195"/>
      <c r="T13" s="195"/>
      <c r="U13" s="195"/>
      <c r="V13" s="195"/>
    </row>
    <row r="14" spans="1:22" ht="16.5" customHeight="1">
      <c r="L14" s="2" t="s">
        <v>54</v>
      </c>
      <c r="M14" s="2"/>
      <c r="N14" s="16"/>
      <c r="O14" s="196" t="s">
        <v>109</v>
      </c>
      <c r="P14" s="196"/>
      <c r="Q14" s="196"/>
      <c r="R14" s="196"/>
      <c r="S14" s="196"/>
      <c r="T14" s="196"/>
      <c r="U14" s="196"/>
      <c r="V14" s="196"/>
    </row>
    <row r="15" spans="1:22" ht="16.5" customHeight="1">
      <c r="N15" s="16"/>
      <c r="O15" s="196" t="s">
        <v>110</v>
      </c>
      <c r="P15" s="196"/>
      <c r="Q15" s="196"/>
      <c r="R15" s="196"/>
      <c r="S15" s="196"/>
      <c r="T15" s="196"/>
      <c r="U15" s="196"/>
      <c r="V15" s="22"/>
    </row>
    <row r="18" spans="1:26">
      <c r="B18" s="2" t="s">
        <v>72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20" spans="1:26">
      <c r="A20" s="3"/>
    </row>
    <row r="21" spans="1:26" ht="39.75" customHeight="1">
      <c r="A21" s="4" t="s">
        <v>128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6" ht="19.5" customHeight="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6" ht="19.5" customHeight="1">
      <c r="A23" s="2" t="s">
        <v>65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6" ht="1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6" ht="15" customHeight="1">
      <c r="A25" s="2"/>
      <c r="B25" s="2"/>
      <c r="C25" s="2"/>
      <c r="D25" s="7" t="s">
        <v>88</v>
      </c>
      <c r="E25" s="7"/>
      <c r="F25" s="7"/>
      <c r="G25" s="7"/>
      <c r="H25" s="7"/>
      <c r="I25" s="2"/>
      <c r="J25" s="192" t="s">
        <v>113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6" ht="15" customHeight="1"/>
    <row r="27" spans="1:26" ht="15" customHeight="1"/>
    <row r="28" spans="1:26" ht="15" customHeight="1">
      <c r="D28" s="8" t="s">
        <v>89</v>
      </c>
      <c r="E28" s="8"/>
      <c r="F28" s="8"/>
      <c r="G28" s="8"/>
      <c r="H28" s="8"/>
      <c r="J28" s="12" t="s">
        <v>101</v>
      </c>
      <c r="K28" s="15"/>
      <c r="L28" s="15"/>
      <c r="M28" s="15"/>
      <c r="N28" s="15"/>
      <c r="O28" s="20"/>
      <c r="P28" s="20"/>
      <c r="Q28" s="20"/>
      <c r="R28" s="20"/>
      <c r="W28" s="15"/>
      <c r="X28" s="15"/>
      <c r="Y28" s="15"/>
      <c r="Z28" s="15"/>
    </row>
    <row r="29" spans="1:26" ht="15" customHeight="1">
      <c r="D29" s="9"/>
    </row>
    <row r="30" spans="1:26" ht="15" customHeight="1">
      <c r="D30" s="8" t="s">
        <v>91</v>
      </c>
      <c r="E30" s="8"/>
      <c r="F30" s="8"/>
      <c r="G30" s="8"/>
      <c r="H30" s="8"/>
      <c r="J30" s="35" t="s">
        <v>111</v>
      </c>
    </row>
    <row r="31" spans="1:26" ht="15" customHeight="1">
      <c r="D31" s="9"/>
    </row>
    <row r="32" spans="1:26" ht="15" customHeight="1">
      <c r="D32" s="8" t="s">
        <v>92</v>
      </c>
      <c r="E32" s="8"/>
      <c r="F32" s="8"/>
      <c r="G32" s="8"/>
      <c r="H32" s="8"/>
      <c r="J32" s="35" t="s">
        <v>31</v>
      </c>
    </row>
    <row r="33" spans="4:15" ht="15" customHeight="1">
      <c r="D33" s="9"/>
    </row>
    <row r="34" spans="4:15" ht="15" customHeight="1">
      <c r="D34" s="8" t="s">
        <v>93</v>
      </c>
      <c r="E34" s="8"/>
      <c r="F34" s="8"/>
      <c r="G34" s="8"/>
      <c r="H34" s="8"/>
      <c r="J34" s="2" t="s">
        <v>20</v>
      </c>
      <c r="K34" s="194">
        <f>'概算経費 (記入例)'!H26</f>
        <v>415000</v>
      </c>
      <c r="L34" s="194"/>
      <c r="M34" s="194"/>
      <c r="N34" s="194"/>
      <c r="O34" s="1" t="s">
        <v>47</v>
      </c>
    </row>
    <row r="35" spans="4:15" ht="15" customHeight="1">
      <c r="D35" s="9"/>
      <c r="E35" s="10"/>
      <c r="F35" s="10"/>
      <c r="G35" s="10"/>
      <c r="H35" s="10"/>
      <c r="J35" s="13"/>
    </row>
    <row r="36" spans="4:15" ht="15" customHeight="1">
      <c r="D36" s="8" t="s">
        <v>94</v>
      </c>
      <c r="E36" s="8"/>
      <c r="F36" s="8"/>
      <c r="G36" s="8"/>
      <c r="H36" s="8"/>
      <c r="J36" s="1" t="s">
        <v>66</v>
      </c>
    </row>
    <row r="37" spans="4:15" ht="15" customHeight="1">
      <c r="D37" s="9"/>
      <c r="J37" s="13" t="s">
        <v>95</v>
      </c>
    </row>
    <row r="38" spans="4:15">
      <c r="J38" s="13" t="s">
        <v>96</v>
      </c>
    </row>
    <row r="39" spans="4:15">
      <c r="J39" s="13" t="s">
        <v>62</v>
      </c>
    </row>
    <row r="40" spans="4:15">
      <c r="J40" s="1" t="s">
        <v>97</v>
      </c>
    </row>
    <row r="41" spans="4:15">
      <c r="J41" s="1" t="s">
        <v>86</v>
      </c>
    </row>
    <row r="42" spans="4:15">
      <c r="J42" s="1" t="s">
        <v>98</v>
      </c>
    </row>
    <row r="43" spans="4:15">
      <c r="J43" s="1" t="s">
        <v>99</v>
      </c>
    </row>
  </sheetData>
  <mergeCells count="23">
    <mergeCell ref="P5:V5"/>
    <mergeCell ref="P6:V6"/>
    <mergeCell ref="A10:G10"/>
    <mergeCell ref="H10:I10"/>
    <mergeCell ref="Q12:V12"/>
    <mergeCell ref="K13:M13"/>
    <mergeCell ref="O13:V13"/>
    <mergeCell ref="L14:M14"/>
    <mergeCell ref="O14:V14"/>
    <mergeCell ref="O15:U15"/>
    <mergeCell ref="B18:U18"/>
    <mergeCell ref="A21:V21"/>
    <mergeCell ref="B22:U22"/>
    <mergeCell ref="A23:V23"/>
    <mergeCell ref="D25:H25"/>
    <mergeCell ref="D28:H28"/>
    <mergeCell ref="W28:Z28"/>
    <mergeCell ref="D30:H30"/>
    <mergeCell ref="D32:H32"/>
    <mergeCell ref="D34:H34"/>
    <mergeCell ref="K34:N34"/>
    <mergeCell ref="D36:H36"/>
    <mergeCell ref="K3:L5"/>
  </mergeCells>
  <phoneticPr fontId="1"/>
  <pageMargins left="1.1023622047244095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2:U33"/>
  <sheetViews>
    <sheetView view="pageBreakPreview" zoomScale="115" zoomScaleSheetLayoutView="115" workbookViewId="0">
      <selection activeCell="J8" sqref="J8"/>
    </sheetView>
  </sheetViews>
  <sheetFormatPr defaultRowHeight="13.5"/>
  <cols>
    <col min="1" max="1" width="3.375" style="1" customWidth="1"/>
    <col min="2" max="2" width="4.25" style="1" customWidth="1"/>
    <col min="3" max="3" width="10.5" style="1" customWidth="1"/>
    <col min="4" max="4" width="4.5" style="1" customWidth="1"/>
    <col min="5" max="5" width="9.25" style="1" customWidth="1"/>
    <col min="6" max="12" width="7.125" style="1" customWidth="1"/>
    <col min="13" max="16384" width="9" style="1" customWidth="1"/>
  </cols>
  <sheetData>
    <row r="2" spans="1:21" ht="20.100000000000001" customHeight="1">
      <c r="A2" s="1" t="s">
        <v>53</v>
      </c>
    </row>
    <row r="3" spans="1:21" ht="20.100000000000001" customHeight="1">
      <c r="G3" s="193" t="s">
        <v>76</v>
      </c>
      <c r="H3" s="193"/>
    </row>
    <row r="4" spans="1:21" ht="20.100000000000001" customHeight="1">
      <c r="B4" s="1" t="s">
        <v>56</v>
      </c>
      <c r="G4" s="193"/>
      <c r="H4" s="193"/>
    </row>
    <row r="5" spans="1:21" ht="20.100000000000001" customHeight="1"/>
    <row r="6" spans="1:21" ht="20.100000000000001" customHeight="1">
      <c r="C6" s="23" t="s">
        <v>50</v>
      </c>
      <c r="E6" s="198" t="str">
        <f>'概算経費 (記入例)'!E1</f>
        <v>○○野球全国大会</v>
      </c>
      <c r="F6" s="198"/>
      <c r="G6" s="198"/>
      <c r="H6" s="198"/>
      <c r="I6" s="198"/>
      <c r="J6" s="198"/>
      <c r="K6" s="198"/>
      <c r="L6" s="16"/>
    </row>
    <row r="7" spans="1:21" ht="20.100000000000001" customHeight="1">
      <c r="C7" s="23"/>
      <c r="E7" s="26"/>
      <c r="F7" s="6"/>
      <c r="G7" s="6"/>
      <c r="H7" s="6"/>
      <c r="I7" s="6"/>
      <c r="J7" s="6"/>
      <c r="K7" s="6"/>
      <c r="L7" s="16"/>
    </row>
    <row r="8" spans="1:21" ht="20.100000000000001" customHeight="1">
      <c r="C8" s="23"/>
      <c r="E8" s="26"/>
      <c r="F8" s="6"/>
      <c r="G8" s="6"/>
      <c r="H8" s="6"/>
      <c r="I8" s="6"/>
      <c r="J8" s="6"/>
      <c r="K8" s="6"/>
      <c r="L8" s="16"/>
      <c r="O8" s="35"/>
      <c r="P8" s="35"/>
      <c r="Q8" s="35"/>
      <c r="R8" s="35"/>
      <c r="S8" s="35"/>
      <c r="T8" s="35"/>
      <c r="U8" s="35"/>
    </row>
    <row r="9" spans="1:21" ht="20.100000000000001" customHeight="1">
      <c r="C9" s="23" t="s">
        <v>57</v>
      </c>
      <c r="E9" s="36" t="s">
        <v>118</v>
      </c>
      <c r="F9" s="36"/>
      <c r="G9" s="36"/>
      <c r="H9" s="36"/>
      <c r="I9" s="36"/>
      <c r="J9" s="36"/>
      <c r="K9" s="36"/>
      <c r="O9" s="35" t="s">
        <v>76</v>
      </c>
      <c r="P9" s="35"/>
      <c r="Q9" s="35"/>
      <c r="R9" s="35"/>
      <c r="S9" s="35"/>
      <c r="T9" s="35"/>
      <c r="U9" s="35"/>
    </row>
    <row r="10" spans="1:21" ht="20.100000000000001" customHeight="1">
      <c r="C10" s="23"/>
      <c r="E10" s="36"/>
      <c r="F10" s="36"/>
      <c r="G10" s="36"/>
      <c r="H10" s="36"/>
      <c r="I10" s="36"/>
      <c r="J10" s="36"/>
      <c r="K10" s="36"/>
      <c r="O10" s="36" t="s">
        <v>77</v>
      </c>
      <c r="P10" s="36"/>
      <c r="Q10" s="36"/>
      <c r="R10" s="36"/>
      <c r="S10" s="36"/>
      <c r="T10" s="36"/>
      <c r="U10" s="36"/>
    </row>
    <row r="11" spans="1:21" ht="20.100000000000001" customHeight="1">
      <c r="C11" s="23"/>
      <c r="E11" s="36"/>
      <c r="F11" s="36"/>
      <c r="G11" s="36"/>
      <c r="H11" s="36"/>
      <c r="I11" s="36"/>
      <c r="J11" s="36"/>
      <c r="K11" s="36"/>
      <c r="O11" s="36"/>
      <c r="P11" s="36"/>
      <c r="Q11" s="36"/>
      <c r="R11" s="36"/>
      <c r="S11" s="36"/>
      <c r="T11" s="36"/>
      <c r="U11" s="36"/>
    </row>
    <row r="12" spans="1:21" ht="20.100000000000001" customHeight="1">
      <c r="C12" s="23"/>
      <c r="E12" s="36"/>
      <c r="F12" s="36"/>
      <c r="G12" s="36"/>
      <c r="H12" s="36"/>
      <c r="I12" s="36"/>
      <c r="J12" s="36"/>
      <c r="K12" s="36"/>
      <c r="O12" s="36"/>
      <c r="P12" s="36"/>
      <c r="Q12" s="36"/>
      <c r="R12" s="36"/>
      <c r="S12" s="36"/>
      <c r="T12" s="36"/>
      <c r="U12" s="36"/>
    </row>
    <row r="13" spans="1:21" ht="20.100000000000001" customHeight="1">
      <c r="C13" s="23"/>
      <c r="E13" s="36"/>
      <c r="F13" s="36"/>
      <c r="G13" s="36"/>
      <c r="H13" s="36"/>
      <c r="I13" s="36"/>
      <c r="J13" s="36"/>
      <c r="K13" s="36"/>
      <c r="O13" s="36"/>
      <c r="P13" s="36"/>
      <c r="Q13" s="36"/>
      <c r="R13" s="36"/>
      <c r="S13" s="36"/>
      <c r="T13" s="36"/>
      <c r="U13" s="36"/>
    </row>
    <row r="14" spans="1:21" ht="20.100000000000001" customHeight="1">
      <c r="C14" s="23"/>
      <c r="O14" s="36"/>
      <c r="P14" s="36"/>
      <c r="Q14" s="36"/>
      <c r="R14" s="36"/>
      <c r="S14" s="36"/>
      <c r="T14" s="36"/>
      <c r="U14" s="36"/>
    </row>
    <row r="15" spans="1:21" ht="20.100000000000001" customHeight="1">
      <c r="C15" s="23" t="s">
        <v>42</v>
      </c>
      <c r="E15" s="199">
        <v>46143</v>
      </c>
      <c r="F15" s="199"/>
      <c r="G15" s="199"/>
      <c r="H15" s="18" t="s">
        <v>18</v>
      </c>
      <c r="I15" s="199">
        <v>46145</v>
      </c>
      <c r="J15" s="199"/>
      <c r="K15" s="199"/>
      <c r="L15" s="5"/>
    </row>
    <row r="16" spans="1:21" ht="20.100000000000001" customHeight="1">
      <c r="C16" s="23"/>
      <c r="E16" s="29"/>
      <c r="F16" s="29"/>
      <c r="K16" s="11"/>
      <c r="L16" s="11"/>
    </row>
    <row r="17" spans="3:11" ht="20.100000000000001" customHeight="1">
      <c r="C17" s="23" t="s">
        <v>59</v>
      </c>
      <c r="E17" s="200" t="s">
        <v>119</v>
      </c>
      <c r="F17" s="200"/>
      <c r="G17" s="200"/>
      <c r="H17" s="200"/>
      <c r="I17" s="200"/>
      <c r="J17" s="200"/>
      <c r="K17" s="200"/>
    </row>
    <row r="18" spans="3:11" ht="20.100000000000001" customHeight="1">
      <c r="C18" s="23"/>
      <c r="E18" s="200" t="s">
        <v>26</v>
      </c>
      <c r="F18" s="200"/>
      <c r="G18" s="200"/>
      <c r="H18" s="200"/>
      <c r="I18" s="200"/>
      <c r="J18" s="200"/>
      <c r="K18" s="200"/>
    </row>
    <row r="19" spans="3:11" ht="20.100000000000001" customHeight="1">
      <c r="C19" s="23"/>
      <c r="E19" s="22"/>
      <c r="F19" s="22"/>
      <c r="G19" s="22"/>
      <c r="H19" s="22"/>
      <c r="I19" s="22"/>
      <c r="J19" s="22"/>
      <c r="K19" s="22"/>
    </row>
    <row r="20" spans="3:11" ht="20.100000000000001" customHeight="1">
      <c r="C20" s="23" t="s">
        <v>80</v>
      </c>
      <c r="E20" s="201" t="s">
        <v>75</v>
      </c>
      <c r="F20" s="22"/>
      <c r="G20" s="22"/>
      <c r="H20" s="22"/>
      <c r="I20" s="22"/>
      <c r="J20" s="22"/>
      <c r="K20" s="22"/>
    </row>
    <row r="21" spans="3:11" ht="20.100000000000001" customHeight="1">
      <c r="C21" s="23"/>
      <c r="E21" s="22"/>
      <c r="F21" s="22"/>
      <c r="G21" s="22"/>
      <c r="H21" s="22"/>
      <c r="I21" s="22"/>
      <c r="J21" s="22"/>
      <c r="K21" s="22"/>
    </row>
    <row r="22" spans="3:11" ht="20.100000000000001" customHeight="1">
      <c r="C22" s="23"/>
      <c r="E22" s="22"/>
      <c r="F22" s="22"/>
      <c r="G22" s="22"/>
      <c r="H22" s="22"/>
      <c r="I22" s="22"/>
      <c r="J22" s="22"/>
      <c r="K22" s="22"/>
    </row>
    <row r="23" spans="3:11" ht="20.100000000000001" customHeight="1">
      <c r="C23" s="23" t="s">
        <v>60</v>
      </c>
      <c r="E23" s="22"/>
      <c r="F23" s="202">
        <f>F30</f>
        <v>830100</v>
      </c>
      <c r="G23" s="202"/>
      <c r="H23" s="34" t="s">
        <v>47</v>
      </c>
      <c r="I23" s="22"/>
      <c r="J23" s="22"/>
      <c r="K23" s="22"/>
    </row>
    <row r="24" spans="3:11" ht="20.100000000000001" customHeight="1">
      <c r="C24" s="22"/>
      <c r="E24" s="22"/>
      <c r="F24" s="201"/>
      <c r="G24" s="201"/>
      <c r="H24" s="22"/>
      <c r="I24" s="22"/>
      <c r="J24" s="22"/>
      <c r="K24" s="22"/>
    </row>
    <row r="25" spans="3:11" ht="20.100000000000001" customHeight="1">
      <c r="C25" s="24" t="s">
        <v>33</v>
      </c>
      <c r="E25" s="23" t="s">
        <v>46</v>
      </c>
      <c r="F25" s="203">
        <f>'収支予算書 (記入例)'!B4</f>
        <v>415000</v>
      </c>
      <c r="G25" s="203"/>
      <c r="H25" s="22" t="s">
        <v>47</v>
      </c>
      <c r="I25" s="22"/>
      <c r="J25" s="22"/>
      <c r="K25" s="22"/>
    </row>
    <row r="26" spans="3:11" ht="20.100000000000001" customHeight="1">
      <c r="C26" s="24"/>
      <c r="E26" s="23" t="s">
        <v>73</v>
      </c>
      <c r="F26" s="203">
        <v>0</v>
      </c>
      <c r="G26" s="203"/>
      <c r="H26" s="22" t="s">
        <v>47</v>
      </c>
      <c r="I26" s="22"/>
      <c r="J26" s="22"/>
      <c r="K26" s="22"/>
    </row>
    <row r="27" spans="3:11" ht="20.100000000000001" customHeight="1">
      <c r="C27" s="24"/>
      <c r="E27" s="23" t="s">
        <v>22</v>
      </c>
      <c r="F27" s="203">
        <v>0</v>
      </c>
      <c r="G27" s="203"/>
      <c r="H27" s="22" t="s">
        <v>47</v>
      </c>
      <c r="I27" s="22"/>
      <c r="J27" s="22"/>
      <c r="K27" s="22"/>
    </row>
    <row r="28" spans="3:11" ht="20.100000000000001" customHeight="1">
      <c r="C28" s="22"/>
      <c r="E28" s="23" t="s">
        <v>16</v>
      </c>
      <c r="F28" s="203">
        <f>'収支予算書 (記入例)'!B5</f>
        <v>415100</v>
      </c>
      <c r="G28" s="203"/>
      <c r="H28" s="22" t="s">
        <v>47</v>
      </c>
      <c r="I28" s="22"/>
      <c r="J28" s="22"/>
      <c r="K28" s="22"/>
    </row>
    <row r="29" spans="3:11" ht="20.100000000000001" customHeight="1">
      <c r="C29" s="22"/>
      <c r="E29" s="23"/>
      <c r="F29" s="204"/>
      <c r="G29" s="204"/>
      <c r="H29" s="22"/>
      <c r="I29" s="22"/>
      <c r="J29" s="22"/>
      <c r="K29" s="22"/>
    </row>
    <row r="30" spans="3:11" ht="20.100000000000001" customHeight="1">
      <c r="C30" s="22"/>
      <c r="E30" s="23" t="s">
        <v>13</v>
      </c>
      <c r="F30" s="203">
        <f>SUM(F25:G29)</f>
        <v>830100</v>
      </c>
      <c r="G30" s="203"/>
      <c r="H30" s="22" t="s">
        <v>47</v>
      </c>
      <c r="I30" s="22"/>
      <c r="J30" s="22"/>
      <c r="K30" s="22"/>
    </row>
    <row r="31" spans="3:11" ht="20.100000000000001" customHeight="1">
      <c r="C31" s="22"/>
    </row>
    <row r="32" spans="3:11" ht="20.100000000000001" customHeight="1">
      <c r="C32" s="22"/>
    </row>
    <row r="33" spans="3:7" ht="20.100000000000001" customHeight="1">
      <c r="C33" s="22" t="s">
        <v>61</v>
      </c>
      <c r="F33" s="22" t="s">
        <v>55</v>
      </c>
      <c r="G33" s="22"/>
    </row>
    <row r="34" spans="3:7" ht="20.100000000000001" customHeight="1"/>
    <row r="35" spans="3:7" ht="20.100000000000001" customHeight="1"/>
    <row r="36" spans="3:7" ht="20.100000000000001" customHeight="1"/>
    <row r="37" spans="3:7" ht="20.100000000000001" customHeight="1"/>
  </sheetData>
  <mergeCells count="14">
    <mergeCell ref="E6:K6"/>
    <mergeCell ref="E15:G15"/>
    <mergeCell ref="I15:K15"/>
    <mergeCell ref="E17:K17"/>
    <mergeCell ref="E18:K18"/>
    <mergeCell ref="F23:G23"/>
    <mergeCell ref="F25:G25"/>
    <mergeCell ref="F26:G26"/>
    <mergeCell ref="F27:G27"/>
    <mergeCell ref="F28:G28"/>
    <mergeCell ref="F30:G30"/>
    <mergeCell ref="G3:H4"/>
    <mergeCell ref="E9:K13"/>
    <mergeCell ref="O10:U14"/>
  </mergeCells>
  <phoneticPr fontId="1"/>
  <pageMargins left="1.1023622047244095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O22"/>
  <sheetViews>
    <sheetView view="pageBreakPreview" zoomScaleSheetLayoutView="100" workbookViewId="0">
      <selection activeCell="G2" sqref="G2"/>
    </sheetView>
  </sheetViews>
  <sheetFormatPr defaultRowHeight="13.5"/>
  <cols>
    <col min="1" max="1" width="18.375" style="22" customWidth="1"/>
    <col min="2" max="2" width="14.375" style="22" customWidth="1"/>
    <col min="3" max="4" width="3.125" style="22" customWidth="1"/>
    <col min="5" max="8" width="10.625" style="22" customWidth="1"/>
    <col min="9" max="16384" width="9" style="22" customWidth="1"/>
  </cols>
  <sheetData>
    <row r="1" spans="1:15" ht="35.1" customHeight="1">
      <c r="A1" s="22" t="s">
        <v>2</v>
      </c>
      <c r="D1" s="193" t="s">
        <v>76</v>
      </c>
      <c r="E1" s="193"/>
    </row>
    <row r="2" spans="1:15" ht="35.1" customHeight="1">
      <c r="A2" s="7" t="s">
        <v>1</v>
      </c>
      <c r="B2" s="48"/>
      <c r="C2" s="48"/>
      <c r="D2" s="213"/>
      <c r="E2" s="213"/>
    </row>
    <row r="3" spans="1:15" ht="35.1" customHeight="1">
      <c r="A3" s="37" t="s">
        <v>32</v>
      </c>
      <c r="B3" s="49" t="s">
        <v>45</v>
      </c>
      <c r="C3" s="58"/>
      <c r="D3" s="49" t="s">
        <v>35</v>
      </c>
      <c r="E3" s="58"/>
      <c r="F3" s="58"/>
      <c r="G3" s="58"/>
      <c r="H3" s="84"/>
    </row>
    <row r="4" spans="1:15" ht="35.1" customHeight="1">
      <c r="A4" s="38" t="s">
        <v>46</v>
      </c>
      <c r="B4" s="206">
        <f>'概算経費 (記入例)'!H26</f>
        <v>415000</v>
      </c>
      <c r="C4" s="59" t="s">
        <v>47</v>
      </c>
      <c r="D4" s="66"/>
      <c r="E4" s="72" t="s">
        <v>120</v>
      </c>
      <c r="F4" s="72"/>
      <c r="G4" s="72"/>
      <c r="H4" s="85"/>
      <c r="J4" s="92" t="s">
        <v>103</v>
      </c>
      <c r="K4" s="92"/>
      <c r="L4" s="92"/>
      <c r="M4" s="92"/>
      <c r="N4" s="92"/>
      <c r="O4" s="92"/>
    </row>
    <row r="5" spans="1:15" ht="35.1" customHeight="1">
      <c r="A5" s="39" t="s">
        <v>16</v>
      </c>
      <c r="B5" s="207">
        <f>B16-B4</f>
        <v>415100</v>
      </c>
      <c r="C5" s="60" t="s">
        <v>47</v>
      </c>
      <c r="D5" s="67"/>
      <c r="E5" s="73"/>
      <c r="F5" s="73"/>
      <c r="G5" s="73"/>
      <c r="H5" s="86"/>
      <c r="J5" s="92"/>
      <c r="K5" s="92"/>
      <c r="L5" s="92"/>
      <c r="M5" s="92"/>
      <c r="N5" s="92"/>
      <c r="O5" s="92"/>
    </row>
    <row r="6" spans="1:15" ht="35.1" customHeight="1">
      <c r="A6" s="40"/>
      <c r="B6" s="208"/>
      <c r="C6" s="61" t="s">
        <v>47</v>
      </c>
      <c r="D6" s="66"/>
      <c r="E6" s="48"/>
      <c r="F6" s="48"/>
      <c r="G6" s="48"/>
      <c r="H6" s="87"/>
    </row>
    <row r="7" spans="1:15" ht="35.1" customHeight="1">
      <c r="A7" s="41" t="s">
        <v>13</v>
      </c>
      <c r="B7" s="209">
        <f>B4+B5</f>
        <v>830100</v>
      </c>
      <c r="C7" s="62" t="s">
        <v>47</v>
      </c>
      <c r="D7" s="68"/>
      <c r="E7" s="74"/>
      <c r="F7" s="74"/>
      <c r="G7" s="74"/>
      <c r="H7" s="88"/>
    </row>
    <row r="8" spans="1:15" ht="35.1" customHeight="1">
      <c r="A8" s="17"/>
      <c r="B8" s="54"/>
      <c r="C8" s="63"/>
      <c r="D8" s="63"/>
      <c r="E8" s="48"/>
      <c r="F8" s="48"/>
    </row>
    <row r="9" spans="1:15" ht="35.1" customHeight="1">
      <c r="A9" s="5" t="s">
        <v>49</v>
      </c>
      <c r="F9" s="48"/>
    </row>
    <row r="10" spans="1:15" ht="35.1" customHeight="1">
      <c r="A10" s="37" t="s">
        <v>51</v>
      </c>
      <c r="B10" s="49" t="s">
        <v>45</v>
      </c>
      <c r="C10" s="58"/>
      <c r="D10" s="49" t="s">
        <v>35</v>
      </c>
      <c r="E10" s="58"/>
      <c r="F10" s="58"/>
      <c r="G10" s="58"/>
      <c r="H10" s="84"/>
    </row>
    <row r="11" spans="1:15" ht="63.75" customHeight="1">
      <c r="A11" s="42" t="s">
        <v>29</v>
      </c>
      <c r="B11" s="210">
        <f>'概算経費 (記入例)'!H18</f>
        <v>531100</v>
      </c>
      <c r="C11" s="59" t="s">
        <v>47</v>
      </c>
      <c r="D11" s="69"/>
      <c r="E11" s="75"/>
      <c r="F11" s="79"/>
      <c r="G11" s="79"/>
      <c r="H11" s="89"/>
    </row>
    <row r="12" spans="1:15" ht="90" customHeight="1">
      <c r="A12" s="43" t="s">
        <v>34</v>
      </c>
      <c r="B12" s="211">
        <f>'概算経費 (記入例)'!H21</f>
        <v>234000</v>
      </c>
      <c r="C12" s="64" t="s">
        <v>47</v>
      </c>
      <c r="D12" s="67"/>
      <c r="E12" s="76"/>
      <c r="F12" s="80"/>
      <c r="G12" s="80"/>
      <c r="H12" s="90"/>
    </row>
    <row r="13" spans="1:15" ht="35.1" customHeight="1">
      <c r="A13" s="39" t="s">
        <v>83</v>
      </c>
      <c r="B13" s="207">
        <f>'概算経費 (記入例)'!H24</f>
        <v>65000</v>
      </c>
      <c r="C13" s="64" t="s">
        <v>47</v>
      </c>
      <c r="D13" s="67"/>
      <c r="E13" s="77"/>
      <c r="F13" s="81"/>
      <c r="G13" s="81"/>
      <c r="H13" s="91"/>
    </row>
    <row r="14" spans="1:15" ht="35.1" customHeight="1">
      <c r="A14" s="39"/>
      <c r="B14" s="207"/>
      <c r="C14" s="65"/>
      <c r="D14" s="67"/>
      <c r="E14" s="78"/>
      <c r="F14" s="82"/>
      <c r="G14" s="80"/>
      <c r="H14" s="90"/>
    </row>
    <row r="15" spans="1:15" ht="35.1" customHeight="1">
      <c r="A15" s="39"/>
      <c r="B15" s="207"/>
      <c r="C15" s="60"/>
      <c r="D15" s="67"/>
      <c r="E15" s="78"/>
      <c r="F15" s="82"/>
      <c r="G15" s="80"/>
      <c r="H15" s="90"/>
    </row>
    <row r="16" spans="1:15" ht="35.1" customHeight="1">
      <c r="A16" s="44" t="s">
        <v>13</v>
      </c>
      <c r="B16" s="212">
        <f>IF(SUM(B11:B15)=0,"",SUM(B11:B15))</f>
        <v>830100</v>
      </c>
      <c r="C16" s="62" t="s">
        <v>47</v>
      </c>
      <c r="D16" s="68"/>
      <c r="E16" s="74"/>
      <c r="F16" s="74"/>
      <c r="G16" s="74"/>
      <c r="H16" s="88"/>
    </row>
    <row r="17" spans="1:8" ht="35.1" customHeight="1">
      <c r="A17" s="45"/>
      <c r="B17" s="45"/>
      <c r="C17" s="45"/>
      <c r="D17" s="45"/>
      <c r="E17" s="45"/>
      <c r="F17" s="45"/>
    </row>
    <row r="18" spans="1:8" ht="24.95" customHeight="1">
      <c r="A18" s="46" t="s">
        <v>6</v>
      </c>
      <c r="B18" s="46"/>
      <c r="C18" s="46"/>
      <c r="D18" s="46"/>
      <c r="E18" s="46"/>
      <c r="F18" s="46"/>
    </row>
    <row r="19" spans="1:8" ht="24.95" customHeight="1">
      <c r="A19" s="46"/>
      <c r="B19" s="46"/>
      <c r="C19" s="46"/>
      <c r="D19" s="46"/>
      <c r="E19" s="46"/>
    </row>
    <row r="20" spans="1:8" ht="24.95" customHeight="1">
      <c r="A20" s="205">
        <v>46127</v>
      </c>
      <c r="B20" s="205"/>
      <c r="C20" s="29"/>
      <c r="D20" s="29"/>
      <c r="E20" s="29"/>
    </row>
    <row r="21" spans="1:8" ht="24.95" customHeight="1">
      <c r="D21" s="70" t="s">
        <v>52</v>
      </c>
      <c r="E21" s="71"/>
      <c r="F21" s="214" t="s">
        <v>129</v>
      </c>
      <c r="G21" s="215"/>
      <c r="H21" s="215"/>
    </row>
    <row r="22" spans="1:8" ht="24.95" customHeight="1">
      <c r="D22" s="71"/>
      <c r="E22" s="71"/>
      <c r="F22" s="215"/>
      <c r="G22" s="215"/>
      <c r="H22" s="215"/>
    </row>
    <row r="23" spans="1:8" ht="24.95" customHeight="1"/>
    <row r="24" spans="1:8" ht="24.95" customHeight="1"/>
    <row r="25" spans="1:8" ht="24.95" customHeight="1"/>
    <row r="26" spans="1:8" ht="24.95" customHeight="1"/>
    <row r="27" spans="1:8" ht="24.95" customHeight="1"/>
    <row r="28" spans="1:8" ht="24.95" customHeight="1"/>
    <row r="29" spans="1:8" ht="24.95" customHeight="1"/>
    <row r="30" spans="1:8" ht="24.95" customHeight="1"/>
    <row r="31" spans="1:8" ht="24.95" customHeight="1"/>
    <row r="32" spans="1:8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1.2" customHeight="1"/>
    <row r="97" ht="21.2" customHeight="1"/>
    <row r="98" ht="21.2" customHeight="1"/>
    <row r="99" ht="21.2" customHeight="1"/>
    <row r="100" ht="21.2" customHeight="1"/>
    <row r="101" ht="21.2" customHeight="1"/>
    <row r="102" ht="21.2" customHeight="1"/>
    <row r="103" ht="21.2" customHeight="1"/>
    <row r="104" ht="21.2" customHeight="1"/>
    <row r="105" ht="21.2" customHeight="1"/>
    <row r="106" ht="21.2" customHeight="1"/>
    <row r="107" ht="21.2" customHeight="1"/>
    <row r="108" ht="21.2" customHeight="1"/>
    <row r="109" ht="21.2" customHeight="1"/>
    <row r="110" ht="21.2" customHeight="1"/>
    <row r="111" ht="21.2" customHeight="1"/>
    <row r="112" ht="21.2" customHeight="1"/>
    <row r="113" ht="21.2" customHeight="1"/>
    <row r="114" ht="21.2" customHeight="1"/>
    <row r="115" ht="21.2" customHeight="1"/>
    <row r="116" ht="21.2" customHeight="1"/>
    <row r="117" ht="21.2" customHeight="1"/>
    <row r="118" ht="21.2" customHeight="1"/>
    <row r="119" ht="21.2" customHeight="1"/>
    <row r="120" ht="21.2" customHeight="1"/>
    <row r="121" ht="21.2" customHeight="1"/>
    <row r="122" ht="21.2" customHeight="1"/>
    <row r="123" ht="21.2" customHeight="1"/>
    <row r="124" ht="21.2" customHeight="1"/>
    <row r="125" ht="21.2" customHeight="1"/>
    <row r="126" ht="21.2" customHeight="1"/>
    <row r="127" ht="21.2" customHeight="1"/>
    <row r="128" ht="21.2" customHeight="1"/>
    <row r="129" ht="21.2" customHeight="1"/>
    <row r="130" ht="21.2" customHeight="1"/>
    <row r="131" ht="21.2" customHeight="1"/>
    <row r="132" ht="21.2" customHeight="1"/>
    <row r="133" ht="21.2" customHeight="1"/>
    <row r="134" ht="21.2" customHeight="1"/>
    <row r="135" ht="21.2" customHeight="1"/>
    <row r="136" ht="21.2" customHeight="1"/>
    <row r="137" ht="21.2" customHeight="1"/>
    <row r="138" ht="21.2" customHeight="1"/>
    <row r="139" ht="21.2" customHeight="1"/>
    <row r="140" ht="21.2" customHeight="1"/>
    <row r="141" ht="21.2" customHeight="1"/>
    <row r="142" ht="21.2" customHeight="1"/>
    <row r="143" ht="21.2" customHeight="1"/>
    <row r="144" ht="21.2" customHeight="1"/>
    <row r="145" ht="21.2" customHeight="1"/>
    <row r="146" ht="21.2" customHeight="1"/>
    <row r="147" ht="21.2" customHeight="1"/>
    <row r="148" ht="21.2" customHeight="1"/>
    <row r="149" ht="21.2" customHeight="1"/>
    <row r="150" ht="21.2" customHeight="1"/>
    <row r="151" ht="21.2" customHeight="1"/>
    <row r="152" ht="21.2" customHeight="1"/>
    <row r="153" ht="21.2" customHeight="1"/>
    <row r="154" ht="21.2" customHeight="1"/>
    <row r="155" ht="21.2" customHeight="1"/>
    <row r="156" ht="21.2" customHeight="1"/>
    <row r="157" ht="21.2" customHeight="1"/>
    <row r="158" ht="21.2" customHeight="1"/>
    <row r="159" ht="21.2" customHeight="1"/>
    <row r="160" ht="21.2" customHeight="1"/>
    <row r="161" ht="21.2" customHeight="1"/>
    <row r="162" ht="21.2" customHeight="1"/>
    <row r="163" ht="21.2" customHeight="1"/>
    <row r="164" ht="21.2" customHeight="1"/>
    <row r="165" ht="21.2" customHeight="1"/>
    <row r="166" ht="21.2" customHeight="1"/>
    <row r="167" ht="21.2" customHeight="1"/>
    <row r="168" ht="21.2" customHeight="1"/>
    <row r="169" ht="21.2" customHeight="1"/>
    <row r="170" ht="21.2" customHeight="1"/>
    <row r="171" ht="21.2" customHeight="1"/>
    <row r="172" ht="21.2" customHeight="1"/>
    <row r="173" ht="21.2" customHeight="1"/>
    <row r="174" ht="21.2" customHeight="1"/>
    <row r="175" ht="21.2" customHeight="1"/>
    <row r="176" ht="21.2" customHeight="1"/>
    <row r="177" ht="21.2" customHeight="1"/>
    <row r="178" ht="21.2" customHeight="1"/>
    <row r="179" ht="21.2" customHeight="1"/>
    <row r="180" ht="21.2" customHeight="1"/>
    <row r="181" ht="21.2" customHeight="1"/>
    <row r="182" ht="21.2" customHeight="1"/>
    <row r="183" ht="21.2" customHeight="1"/>
    <row r="184" ht="21.2" customHeight="1"/>
    <row r="185" ht="21.2" customHeight="1"/>
    <row r="186" ht="21.2" customHeight="1"/>
    <row r="187" ht="21.2" customHeight="1"/>
    <row r="188" ht="21.2" customHeight="1"/>
    <row r="189" ht="21.2" customHeight="1"/>
    <row r="190" ht="21.2" customHeight="1"/>
    <row r="191" ht="21.2" customHeight="1"/>
    <row r="192" ht="21.2" customHeight="1"/>
    <row r="193" ht="21.2" customHeight="1"/>
    <row r="194" ht="21.2" customHeight="1"/>
    <row r="195" ht="21.2" customHeight="1"/>
    <row r="196" ht="21.2" customHeight="1"/>
    <row r="197" ht="21.2" customHeight="1"/>
    <row r="198" ht="21.2" customHeight="1"/>
    <row r="199" ht="21.2" customHeight="1"/>
    <row r="200" ht="21.2" customHeight="1"/>
    <row r="201" ht="21.2" customHeight="1"/>
    <row r="202" ht="21.2" customHeight="1"/>
    <row r="203" ht="21.2" customHeight="1"/>
    <row r="204" ht="21.2" customHeight="1"/>
    <row r="205" ht="21.2" customHeight="1"/>
    <row r="206" ht="21.2" customHeight="1"/>
    <row r="207" ht="21.2" customHeight="1"/>
    <row r="208" ht="21.2" customHeight="1"/>
    <row r="209" ht="21.2" customHeight="1"/>
    <row r="210" ht="21.2" customHeight="1"/>
    <row r="211" ht="21.2" customHeight="1"/>
    <row r="212" ht="21.2" customHeight="1"/>
  </sheetData>
  <mergeCells count="15">
    <mergeCell ref="B3:C3"/>
    <mergeCell ref="D3:H3"/>
    <mergeCell ref="E4:H4"/>
    <mergeCell ref="B10:C10"/>
    <mergeCell ref="D10:H10"/>
    <mergeCell ref="E11:H11"/>
    <mergeCell ref="E12:H12"/>
    <mergeCell ref="E13:H13"/>
    <mergeCell ref="A17:F17"/>
    <mergeCell ref="A18:F18"/>
    <mergeCell ref="A20:B20"/>
    <mergeCell ref="D1:E2"/>
    <mergeCell ref="J4:O5"/>
    <mergeCell ref="D21:E22"/>
    <mergeCell ref="F21:H22"/>
  </mergeCells>
  <phoneticPr fontId="1"/>
  <pageMargins left="0.9055118110236221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C26"/>
  <sheetViews>
    <sheetView view="pageBreakPreview" zoomScale="85" zoomScaleNormal="85" zoomScaleSheetLayoutView="85" workbookViewId="0">
      <selection activeCell="AH11" sqref="AH11"/>
    </sheetView>
  </sheetViews>
  <sheetFormatPr defaultRowHeight="13.5"/>
  <cols>
    <col min="1" max="14" width="3" style="22" customWidth="1"/>
    <col min="15" max="15" width="4.125" style="22" customWidth="1"/>
    <col min="16" max="29" width="3" style="22" customWidth="1"/>
    <col min="30" max="35" width="3.125" style="22" customWidth="1"/>
    <col min="36" max="16384" width="9" style="22" customWidth="1"/>
  </cols>
  <sheetData>
    <row r="1" spans="1:29" ht="30" customHeight="1">
      <c r="A1" s="93" t="s">
        <v>78</v>
      </c>
      <c r="B1" s="93"/>
      <c r="C1" s="93"/>
      <c r="D1" s="93"/>
      <c r="E1" s="124" t="s">
        <v>112</v>
      </c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</row>
    <row r="2" spans="1:29" ht="30" customHeight="1">
      <c r="A2" s="94" t="s">
        <v>9</v>
      </c>
      <c r="B2" s="94"/>
      <c r="C2" s="94"/>
      <c r="D2" s="94"/>
      <c r="E2" s="94" t="s">
        <v>5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1:29" ht="42" customHeight="1">
      <c r="A3" s="95" t="s">
        <v>11</v>
      </c>
      <c r="B3" s="95"/>
      <c r="C3" s="95"/>
      <c r="D3" s="95"/>
      <c r="E3" s="125" t="s">
        <v>102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63" t="s">
        <v>7</v>
      </c>
      <c r="Q3" s="163"/>
      <c r="R3" s="163"/>
      <c r="S3" s="163"/>
      <c r="T3" s="163" t="s">
        <v>4</v>
      </c>
      <c r="U3" s="163"/>
      <c r="V3" s="163"/>
      <c r="W3" s="163"/>
      <c r="X3" s="163"/>
      <c r="Y3" s="163"/>
      <c r="Z3" s="163"/>
      <c r="AA3" s="163"/>
      <c r="AB3" s="163"/>
      <c r="AC3" s="163"/>
    </row>
    <row r="4" spans="1:29" ht="30" customHeight="1">
      <c r="A4" s="96" t="s">
        <v>10</v>
      </c>
      <c r="B4" s="96"/>
      <c r="C4" s="96"/>
      <c r="D4" s="96"/>
      <c r="E4" s="126">
        <v>5</v>
      </c>
      <c r="F4" s="134"/>
      <c r="G4" s="110" t="s">
        <v>8</v>
      </c>
      <c r="H4" s="141">
        <v>1</v>
      </c>
      <c r="I4" s="110" t="s">
        <v>17</v>
      </c>
      <c r="J4" s="110" t="s">
        <v>18</v>
      </c>
      <c r="K4" s="150">
        <v>5</v>
      </c>
      <c r="L4" s="150"/>
      <c r="M4" s="110" t="s">
        <v>8</v>
      </c>
      <c r="N4" s="141">
        <v>3</v>
      </c>
      <c r="O4" s="148" t="s">
        <v>17</v>
      </c>
      <c r="P4" s="94" t="s">
        <v>14</v>
      </c>
      <c r="Q4" s="94"/>
      <c r="R4" s="94"/>
      <c r="S4" s="166">
        <v>5</v>
      </c>
      <c r="T4" s="110" t="s">
        <v>8</v>
      </c>
      <c r="U4" s="141">
        <v>1</v>
      </c>
      <c r="V4" s="148" t="s">
        <v>17</v>
      </c>
      <c r="W4" s="94" t="s">
        <v>15</v>
      </c>
      <c r="X4" s="94"/>
      <c r="Y4" s="94"/>
      <c r="Z4" s="166">
        <v>5</v>
      </c>
      <c r="AA4" s="110" t="s">
        <v>8</v>
      </c>
      <c r="AB4" s="141">
        <v>3</v>
      </c>
      <c r="AC4" s="148" t="s">
        <v>17</v>
      </c>
    </row>
    <row r="5" spans="1:29" ht="30" customHeight="1">
      <c r="A5" s="97" t="s">
        <v>64</v>
      </c>
      <c r="B5" s="107"/>
      <c r="C5" s="107"/>
      <c r="D5" s="116"/>
      <c r="E5" s="127" t="s">
        <v>37</v>
      </c>
      <c r="F5" s="135" t="s">
        <v>43</v>
      </c>
      <c r="G5" s="79"/>
      <c r="H5" s="79"/>
      <c r="I5" s="79"/>
      <c r="J5" s="79"/>
      <c r="K5" s="151" t="s">
        <v>48</v>
      </c>
      <c r="L5" s="151"/>
      <c r="M5" s="135" t="s">
        <v>67</v>
      </c>
      <c r="N5" s="79"/>
      <c r="O5" s="79"/>
      <c r="P5" s="79"/>
      <c r="Q5" s="79"/>
      <c r="R5" s="79"/>
      <c r="S5" s="79"/>
      <c r="T5" s="168" t="s">
        <v>68</v>
      </c>
      <c r="U5" s="170"/>
      <c r="V5" s="175"/>
      <c r="W5" s="79"/>
      <c r="X5" s="151" t="s">
        <v>69</v>
      </c>
      <c r="Y5" s="151"/>
      <c r="Z5" s="151"/>
      <c r="AA5" s="151"/>
      <c r="AB5" s="151"/>
      <c r="AC5" s="182"/>
    </row>
    <row r="6" spans="1:29" ht="30" customHeight="1">
      <c r="A6" s="98"/>
      <c r="B6" s="108"/>
      <c r="C6" s="108"/>
      <c r="D6" s="117"/>
      <c r="E6" s="128" t="s">
        <v>114</v>
      </c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67"/>
      <c r="T6" s="169"/>
      <c r="U6" s="171"/>
      <c r="V6" s="176"/>
      <c r="W6" s="156"/>
      <c r="X6" s="113"/>
      <c r="Y6" s="113"/>
      <c r="Z6" s="113"/>
      <c r="AA6" s="113"/>
      <c r="AB6" s="113"/>
      <c r="AC6" s="183"/>
    </row>
    <row r="7" spans="1:29" ht="30" customHeight="1">
      <c r="A7" s="96" t="s">
        <v>79</v>
      </c>
      <c r="B7" s="96"/>
      <c r="C7" s="96"/>
      <c r="D7" s="96"/>
      <c r="E7" s="94" t="s">
        <v>19</v>
      </c>
      <c r="F7" s="94"/>
      <c r="G7" s="94"/>
      <c r="H7" s="216">
        <v>10</v>
      </c>
      <c r="I7" s="166"/>
      <c r="J7" s="148" t="s">
        <v>21</v>
      </c>
      <c r="K7" s="94" t="s">
        <v>0</v>
      </c>
      <c r="L7" s="94"/>
      <c r="M7" s="94"/>
      <c r="N7" s="216">
        <v>0</v>
      </c>
      <c r="O7" s="166"/>
      <c r="P7" s="148" t="s">
        <v>21</v>
      </c>
      <c r="Q7" s="164" t="s">
        <v>13</v>
      </c>
      <c r="R7" s="164"/>
      <c r="S7" s="164"/>
      <c r="T7" s="235">
        <f>IF(H7+N7=0,"",H7+N7)</f>
        <v>10</v>
      </c>
      <c r="U7" s="236"/>
      <c r="V7" s="177" t="s">
        <v>21</v>
      </c>
      <c r="W7" s="178"/>
      <c r="X7" s="179"/>
      <c r="Y7" s="179"/>
      <c r="Z7" s="179"/>
      <c r="AA7" s="179"/>
      <c r="AB7" s="179"/>
      <c r="AC7" s="184"/>
    </row>
    <row r="8" spans="1:29" ht="30" customHeight="1">
      <c r="A8" s="99" t="s">
        <v>70</v>
      </c>
      <c r="B8" s="99"/>
      <c r="C8" s="99"/>
      <c r="D8" s="99"/>
      <c r="E8" s="129" t="s">
        <v>40</v>
      </c>
      <c r="F8" s="129"/>
      <c r="G8" s="129"/>
      <c r="H8" s="217">
        <v>1</v>
      </c>
      <c r="I8" s="221"/>
      <c r="J8" s="149" t="s">
        <v>21</v>
      </c>
      <c r="K8" s="129" t="s">
        <v>23</v>
      </c>
      <c r="L8" s="129"/>
      <c r="M8" s="129"/>
      <c r="N8" s="217">
        <v>1</v>
      </c>
      <c r="O8" s="221"/>
      <c r="P8" s="149" t="s">
        <v>21</v>
      </c>
      <c r="Q8" s="129" t="s">
        <v>3</v>
      </c>
      <c r="R8" s="129"/>
      <c r="S8" s="129"/>
      <c r="T8" s="217">
        <v>1</v>
      </c>
      <c r="U8" s="221"/>
      <c r="V8" s="149" t="s">
        <v>21</v>
      </c>
      <c r="W8" s="164" t="s">
        <v>13</v>
      </c>
      <c r="X8" s="164"/>
      <c r="Y8" s="164"/>
      <c r="Z8" s="235">
        <f>H8+N8+T8+H9</f>
        <v>3</v>
      </c>
      <c r="AA8" s="235"/>
      <c r="AB8" s="236"/>
      <c r="AC8" s="177" t="s">
        <v>21</v>
      </c>
    </row>
    <row r="9" spans="1:29" ht="30" customHeight="1">
      <c r="A9" s="100"/>
      <c r="B9" s="48"/>
      <c r="C9" s="48"/>
      <c r="D9" s="48"/>
      <c r="E9" s="94" t="s">
        <v>25</v>
      </c>
      <c r="F9" s="94"/>
      <c r="G9" s="94"/>
      <c r="H9" s="216">
        <v>0</v>
      </c>
      <c r="I9" s="166"/>
      <c r="J9" s="148" t="s">
        <v>21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185"/>
    </row>
    <row r="10" spans="1:29" ht="30" customHeight="1">
      <c r="A10" s="101" t="s">
        <v>36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7" t="s">
        <v>24</v>
      </c>
      <c r="AA10" s="17"/>
      <c r="AB10" s="17"/>
      <c r="AC10" s="186"/>
    </row>
    <row r="11" spans="1:29" ht="30" customHeight="1">
      <c r="A11" s="102" t="s">
        <v>28</v>
      </c>
      <c r="B11" s="110"/>
      <c r="C11" s="110"/>
      <c r="D11" s="110"/>
      <c r="E11" s="110"/>
      <c r="F11" s="110"/>
      <c r="G11" s="110"/>
      <c r="H11" s="102" t="s">
        <v>27</v>
      </c>
      <c r="I11" s="110"/>
      <c r="J11" s="110"/>
      <c r="K11" s="110"/>
      <c r="L11" s="148"/>
      <c r="M11" s="110" t="s">
        <v>39</v>
      </c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48"/>
    </row>
    <row r="12" spans="1:29" ht="28.5" customHeight="1">
      <c r="A12" s="103" t="s">
        <v>29</v>
      </c>
      <c r="B12" s="17"/>
      <c r="C12" s="114"/>
      <c r="D12" s="118" t="s">
        <v>100</v>
      </c>
      <c r="E12" s="130"/>
      <c r="F12" s="130"/>
      <c r="G12" s="130"/>
      <c r="H12" s="218">
        <v>520000</v>
      </c>
      <c r="I12" s="222"/>
      <c r="J12" s="222"/>
      <c r="K12" s="222"/>
      <c r="L12" s="225"/>
      <c r="M12" s="82"/>
      <c r="N12" s="228" t="s">
        <v>115</v>
      </c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40"/>
    </row>
    <row r="13" spans="1:29" ht="26.25" customHeight="1">
      <c r="A13" s="103"/>
      <c r="B13" s="18"/>
      <c r="C13" s="114"/>
      <c r="D13" s="119" t="s">
        <v>104</v>
      </c>
      <c r="E13" s="118"/>
      <c r="F13" s="118"/>
      <c r="G13" s="137"/>
      <c r="H13" s="218">
        <v>0</v>
      </c>
      <c r="I13" s="222"/>
      <c r="J13" s="222"/>
      <c r="K13" s="222"/>
      <c r="L13" s="225"/>
      <c r="M13" s="82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88"/>
    </row>
    <row r="14" spans="1:29" ht="26.25" customHeight="1">
      <c r="A14" s="103"/>
      <c r="B14" s="18"/>
      <c r="C14" s="114"/>
      <c r="D14" s="119" t="s">
        <v>105</v>
      </c>
      <c r="E14" s="118"/>
      <c r="F14" s="118"/>
      <c r="G14" s="137"/>
      <c r="H14" s="218">
        <v>0</v>
      </c>
      <c r="I14" s="222"/>
      <c r="J14" s="222"/>
      <c r="K14" s="222"/>
      <c r="L14" s="225"/>
      <c r="M14" s="82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88"/>
    </row>
    <row r="15" spans="1:29" ht="25.5" customHeight="1">
      <c r="A15" s="103"/>
      <c r="B15" s="18"/>
      <c r="C15" s="114"/>
      <c r="D15" s="119" t="s">
        <v>106</v>
      </c>
      <c r="E15" s="118"/>
      <c r="F15" s="118"/>
      <c r="G15" s="137"/>
      <c r="H15" s="218">
        <v>0</v>
      </c>
      <c r="I15" s="222"/>
      <c r="J15" s="222"/>
      <c r="K15" s="222"/>
      <c r="L15" s="225"/>
      <c r="M15" s="82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88"/>
    </row>
    <row r="16" spans="1:29" ht="27" customHeight="1">
      <c r="A16" s="103"/>
      <c r="B16" s="18"/>
      <c r="C16" s="114"/>
      <c r="D16" s="119" t="s">
        <v>44</v>
      </c>
      <c r="E16" s="118"/>
      <c r="F16" s="118"/>
      <c r="G16" s="137"/>
      <c r="H16" s="218">
        <v>6000</v>
      </c>
      <c r="I16" s="222"/>
      <c r="J16" s="222"/>
      <c r="K16" s="222"/>
      <c r="L16" s="225"/>
      <c r="M16" s="82"/>
      <c r="N16" s="229" t="s">
        <v>121</v>
      </c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88"/>
    </row>
    <row r="17" spans="1:29" ht="40.5" customHeight="1">
      <c r="A17" s="103"/>
      <c r="B17" s="18"/>
      <c r="C17" s="114"/>
      <c r="D17" s="119" t="s">
        <v>90</v>
      </c>
      <c r="E17" s="118"/>
      <c r="F17" s="118"/>
      <c r="G17" s="137"/>
      <c r="H17" s="218">
        <v>5100</v>
      </c>
      <c r="I17" s="222"/>
      <c r="J17" s="222"/>
      <c r="K17" s="222"/>
      <c r="L17" s="225"/>
      <c r="M17" s="82"/>
      <c r="N17" s="230" t="s">
        <v>116</v>
      </c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41"/>
    </row>
    <row r="18" spans="1:29" ht="30" customHeight="1">
      <c r="A18" s="104"/>
      <c r="B18" s="111"/>
      <c r="C18" s="115"/>
      <c r="D18" s="120" t="s">
        <v>71</v>
      </c>
      <c r="E18" s="131"/>
      <c r="F18" s="131"/>
      <c r="G18" s="138"/>
      <c r="H18" s="219">
        <f>SUM(H12:L17)</f>
        <v>531100</v>
      </c>
      <c r="I18" s="223"/>
      <c r="J18" s="223"/>
      <c r="K18" s="223"/>
      <c r="L18" s="226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189"/>
    </row>
    <row r="19" spans="1:29" ht="30" customHeight="1">
      <c r="A19" s="105" t="s">
        <v>34</v>
      </c>
      <c r="B19" s="112"/>
      <c r="C19" s="112"/>
      <c r="D19" s="121" t="s">
        <v>63</v>
      </c>
      <c r="E19" s="132"/>
      <c r="F19" s="132"/>
      <c r="G19" s="139"/>
      <c r="H19" s="218">
        <f>X19</f>
        <v>180000</v>
      </c>
      <c r="I19" s="222"/>
      <c r="J19" s="222"/>
      <c r="K19" s="222"/>
      <c r="L19" s="225"/>
      <c r="M19" s="80"/>
      <c r="N19" s="231">
        <v>9000</v>
      </c>
      <c r="O19" s="231"/>
      <c r="P19" s="231"/>
      <c r="Q19" s="231" t="s">
        <v>41</v>
      </c>
      <c r="R19" s="234">
        <v>10</v>
      </c>
      <c r="S19" s="234"/>
      <c r="T19" s="231" t="s">
        <v>41</v>
      </c>
      <c r="U19" s="237">
        <v>2</v>
      </c>
      <c r="V19" s="237"/>
      <c r="W19" s="239" t="s">
        <v>12</v>
      </c>
      <c r="X19" s="231">
        <f>N19*R19*U19</f>
        <v>180000</v>
      </c>
      <c r="Y19" s="231"/>
      <c r="Z19" s="231"/>
      <c r="AA19" s="180"/>
      <c r="AB19" s="181"/>
      <c r="AC19" s="190"/>
    </row>
    <row r="20" spans="1:29" ht="30" customHeight="1">
      <c r="A20" s="103"/>
      <c r="B20" s="17"/>
      <c r="C20" s="17"/>
      <c r="D20" s="122" t="s">
        <v>84</v>
      </c>
      <c r="E20" s="132"/>
      <c r="F20" s="132"/>
      <c r="G20" s="139"/>
      <c r="H20" s="218">
        <f>X20</f>
        <v>54000</v>
      </c>
      <c r="I20" s="222"/>
      <c r="J20" s="222"/>
      <c r="K20" s="222"/>
      <c r="L20" s="225"/>
      <c r="M20" s="80"/>
      <c r="N20" s="231">
        <v>9000</v>
      </c>
      <c r="O20" s="231"/>
      <c r="P20" s="231"/>
      <c r="Q20" s="231" t="s">
        <v>41</v>
      </c>
      <c r="R20" s="234">
        <v>3</v>
      </c>
      <c r="S20" s="234"/>
      <c r="T20" s="231" t="s">
        <v>41</v>
      </c>
      <c r="U20" s="237">
        <v>2</v>
      </c>
      <c r="V20" s="237"/>
      <c r="W20" s="239" t="s">
        <v>12</v>
      </c>
      <c r="X20" s="231">
        <f>N20*R20*U20</f>
        <v>54000</v>
      </c>
      <c r="Y20" s="231"/>
      <c r="Z20" s="231"/>
      <c r="AA20" s="180"/>
      <c r="AB20" s="181"/>
      <c r="AC20" s="190"/>
    </row>
    <row r="21" spans="1:29" ht="30" customHeight="1">
      <c r="A21" s="104"/>
      <c r="B21" s="111"/>
      <c r="C21" s="111"/>
      <c r="D21" s="120" t="s">
        <v>71</v>
      </c>
      <c r="E21" s="131"/>
      <c r="F21" s="131"/>
      <c r="G21" s="138"/>
      <c r="H21" s="219">
        <f>SUM(H19:L20)</f>
        <v>234000</v>
      </c>
      <c r="I21" s="223"/>
      <c r="J21" s="223"/>
      <c r="K21" s="223"/>
      <c r="L21" s="226"/>
      <c r="M21" s="155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91"/>
    </row>
    <row r="22" spans="1:29" ht="30" customHeight="1">
      <c r="A22" s="103" t="s">
        <v>83</v>
      </c>
      <c r="B22" s="17"/>
      <c r="C22" s="17"/>
      <c r="D22" s="123" t="s">
        <v>81</v>
      </c>
      <c r="E22" s="130"/>
      <c r="F22" s="130"/>
      <c r="G22" s="140"/>
      <c r="H22" s="218">
        <f>X22</f>
        <v>26000</v>
      </c>
      <c r="I22" s="222"/>
      <c r="J22" s="222"/>
      <c r="K22" s="222"/>
      <c r="L22" s="225"/>
      <c r="M22" s="80"/>
      <c r="N22" s="231">
        <v>1000</v>
      </c>
      <c r="O22" s="231"/>
      <c r="P22" s="231"/>
      <c r="Q22" s="231" t="s">
        <v>41</v>
      </c>
      <c r="R22" s="234">
        <v>13</v>
      </c>
      <c r="S22" s="234"/>
      <c r="T22" s="231" t="s">
        <v>41</v>
      </c>
      <c r="U22" s="238">
        <v>2</v>
      </c>
      <c r="V22" s="238"/>
      <c r="W22" s="239" t="s">
        <v>12</v>
      </c>
      <c r="X22" s="231">
        <f>N22*R22*U22</f>
        <v>26000</v>
      </c>
      <c r="Y22" s="231"/>
      <c r="Z22" s="231"/>
      <c r="AA22" s="131"/>
      <c r="AB22" s="131"/>
      <c r="AC22" s="138"/>
    </row>
    <row r="23" spans="1:29" ht="30" customHeight="1">
      <c r="A23" s="103"/>
      <c r="B23" s="17"/>
      <c r="C23" s="17"/>
      <c r="D23" s="123" t="s">
        <v>82</v>
      </c>
      <c r="E23" s="130"/>
      <c r="F23" s="130"/>
      <c r="G23" s="140"/>
      <c r="H23" s="218">
        <f>X23</f>
        <v>39000</v>
      </c>
      <c r="I23" s="222"/>
      <c r="J23" s="222"/>
      <c r="K23" s="222"/>
      <c r="L23" s="225"/>
      <c r="M23" s="80"/>
      <c r="N23" s="231">
        <v>1500</v>
      </c>
      <c r="O23" s="231"/>
      <c r="P23" s="231"/>
      <c r="Q23" s="231" t="s">
        <v>41</v>
      </c>
      <c r="R23" s="234">
        <v>13</v>
      </c>
      <c r="S23" s="234"/>
      <c r="T23" s="231" t="s">
        <v>41</v>
      </c>
      <c r="U23" s="238">
        <v>2</v>
      </c>
      <c r="V23" s="238"/>
      <c r="W23" s="239" t="s">
        <v>12</v>
      </c>
      <c r="X23" s="231">
        <f>N23*R23*U23</f>
        <v>39000</v>
      </c>
      <c r="Y23" s="231"/>
      <c r="Z23" s="231"/>
      <c r="AA23" s="131"/>
      <c r="AB23" s="131"/>
      <c r="AC23" s="138"/>
    </row>
    <row r="24" spans="1:29" ht="30" customHeight="1">
      <c r="A24" s="104"/>
      <c r="B24" s="111"/>
      <c r="C24" s="111"/>
      <c r="D24" s="120" t="s">
        <v>71</v>
      </c>
      <c r="E24" s="131"/>
      <c r="F24" s="131"/>
      <c r="G24" s="138"/>
      <c r="H24" s="219">
        <f>SUM(H22:L23)</f>
        <v>65000</v>
      </c>
      <c r="I24" s="223"/>
      <c r="J24" s="223"/>
      <c r="K24" s="223"/>
      <c r="L24" s="226"/>
      <c r="M24" s="80"/>
      <c r="N24" s="161"/>
      <c r="O24" s="161"/>
      <c r="P24" s="161"/>
      <c r="Q24" s="161"/>
      <c r="R24" s="161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189"/>
    </row>
    <row r="25" spans="1:29" ht="30" customHeight="1">
      <c r="A25" s="106" t="s">
        <v>38</v>
      </c>
      <c r="B25" s="113"/>
      <c r="C25" s="113"/>
      <c r="D25" s="113"/>
      <c r="E25" s="113"/>
      <c r="F25" s="113"/>
      <c r="G25" s="113"/>
      <c r="H25" s="220">
        <f>H18+H21+H24</f>
        <v>830100</v>
      </c>
      <c r="I25" s="224"/>
      <c r="J25" s="224"/>
      <c r="K25" s="224"/>
      <c r="L25" s="227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83"/>
    </row>
    <row r="26" spans="1:29" ht="30" customHeight="1">
      <c r="A26" s="106" t="s">
        <v>74</v>
      </c>
      <c r="B26" s="113"/>
      <c r="C26" s="113"/>
      <c r="D26" s="113"/>
      <c r="E26" s="113"/>
      <c r="F26" s="113"/>
      <c r="G26" s="113"/>
      <c r="H26" s="220">
        <f>ROUNDDOWN(SUM(H25*1/2),-3)</f>
        <v>415000</v>
      </c>
      <c r="I26" s="224"/>
      <c r="J26" s="224"/>
      <c r="K26" s="224"/>
      <c r="L26" s="227"/>
      <c r="M26" s="156"/>
      <c r="N26" s="156" t="s">
        <v>117</v>
      </c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83"/>
    </row>
    <row r="27" spans="1:29" ht="24" customHeight="1"/>
    <row r="28" spans="1:29" ht="24" customHeight="1"/>
    <row r="29" spans="1:29" ht="24" customHeight="1"/>
    <row r="30" spans="1:29" ht="24" customHeight="1"/>
    <row r="31" spans="1:29" ht="24" customHeight="1"/>
    <row r="32" spans="1:2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1.2" customHeight="1"/>
    <row r="67" ht="21.2" customHeight="1"/>
    <row r="68" ht="21.2" customHeight="1"/>
    <row r="69" ht="21.2" customHeight="1"/>
    <row r="70" ht="21.2" customHeight="1"/>
    <row r="71" ht="21.2" customHeight="1"/>
    <row r="72" ht="21.2" customHeight="1"/>
    <row r="73" ht="21.2" customHeight="1"/>
    <row r="74" ht="21.2" customHeight="1"/>
    <row r="75" ht="21.2" customHeight="1"/>
    <row r="76" ht="21.2" customHeight="1"/>
    <row r="77" ht="21.2" customHeight="1"/>
    <row r="78" ht="21.2" customHeight="1"/>
    <row r="79" ht="21.2" customHeight="1"/>
    <row r="80" ht="21.2" customHeight="1"/>
    <row r="81" ht="21.2" customHeight="1"/>
    <row r="82" ht="21.2" customHeight="1"/>
    <row r="83" ht="21.2" customHeight="1"/>
    <row r="84" ht="21.2" customHeight="1"/>
    <row r="85" ht="21.2" customHeight="1"/>
    <row r="86" ht="21.2" customHeight="1"/>
    <row r="87" ht="21.2" customHeight="1"/>
    <row r="88" ht="21.2" customHeight="1"/>
    <row r="89" ht="21.2" customHeight="1"/>
    <row r="90" ht="21.2" customHeight="1"/>
    <row r="91" ht="21.2" customHeight="1"/>
    <row r="92" ht="21.2" customHeight="1"/>
    <row r="93" ht="21.2" customHeight="1"/>
    <row r="94" ht="21.2" customHeight="1"/>
    <row r="95" ht="21.2" customHeight="1"/>
    <row r="96" ht="21.2" customHeight="1"/>
    <row r="97" ht="21.2" customHeight="1"/>
    <row r="98" ht="21.2" customHeight="1"/>
    <row r="99" ht="21.2" customHeight="1"/>
    <row r="100" ht="21.2" customHeight="1"/>
    <row r="101" ht="21.2" customHeight="1"/>
    <row r="102" ht="21.2" customHeight="1"/>
    <row r="103" ht="21.2" customHeight="1"/>
    <row r="104" ht="21.2" customHeight="1"/>
    <row r="105" ht="21.2" customHeight="1"/>
    <row r="106" ht="21.2" customHeight="1"/>
    <row r="107" ht="21.2" customHeight="1"/>
    <row r="108" ht="21.2" customHeight="1"/>
    <row r="109" ht="21.2" customHeight="1"/>
    <row r="110" ht="21.2" customHeight="1"/>
    <row r="111" ht="21.2" customHeight="1"/>
    <row r="112" ht="21.2" customHeight="1"/>
    <row r="113" ht="21.2" customHeight="1"/>
    <row r="114" ht="21.2" customHeight="1"/>
    <row r="115" ht="21.2" customHeight="1"/>
    <row r="116" ht="21.2" customHeight="1"/>
  </sheetData>
  <mergeCells count="102">
    <mergeCell ref="A1:D1"/>
    <mergeCell ref="E1:AC1"/>
    <mergeCell ref="A2:D2"/>
    <mergeCell ref="E2:AC2"/>
    <mergeCell ref="A3:D3"/>
    <mergeCell ref="E3:O3"/>
    <mergeCell ref="P3:S3"/>
    <mergeCell ref="T3:AC3"/>
    <mergeCell ref="A4:D4"/>
    <mergeCell ref="E4:F4"/>
    <mergeCell ref="K4:L4"/>
    <mergeCell ref="P4:R4"/>
    <mergeCell ref="W4:Y4"/>
    <mergeCell ref="K5:L5"/>
    <mergeCell ref="E6:S6"/>
    <mergeCell ref="A7:D7"/>
    <mergeCell ref="E7:G7"/>
    <mergeCell ref="H7:I7"/>
    <mergeCell ref="K7:M7"/>
    <mergeCell ref="N7:O7"/>
    <mergeCell ref="Q7:S7"/>
    <mergeCell ref="T7:U7"/>
    <mergeCell ref="A8:D8"/>
    <mergeCell ref="E8:G8"/>
    <mergeCell ref="H8:I8"/>
    <mergeCell ref="K8:M8"/>
    <mergeCell ref="N8:O8"/>
    <mergeCell ref="Q8:S8"/>
    <mergeCell ref="T8:U8"/>
    <mergeCell ref="W8:Y8"/>
    <mergeCell ref="Z8:AB8"/>
    <mergeCell ref="E9:G9"/>
    <mergeCell ref="H9:I9"/>
    <mergeCell ref="A10:D10"/>
    <mergeCell ref="Z10:AC10"/>
    <mergeCell ref="A11:G11"/>
    <mergeCell ref="H11:L11"/>
    <mergeCell ref="M11:AC11"/>
    <mergeCell ref="D12:G12"/>
    <mergeCell ref="H12:L12"/>
    <mergeCell ref="N12:AC12"/>
    <mergeCell ref="D13:G13"/>
    <mergeCell ref="H13:L13"/>
    <mergeCell ref="N13:AC13"/>
    <mergeCell ref="D14:G14"/>
    <mergeCell ref="H14:L14"/>
    <mergeCell ref="N14:AC14"/>
    <mergeCell ref="D15:G15"/>
    <mergeCell ref="H15:L15"/>
    <mergeCell ref="N15:AC15"/>
    <mergeCell ref="D16:G16"/>
    <mergeCell ref="H16:L16"/>
    <mergeCell ref="N16:AC16"/>
    <mergeCell ref="D17:G17"/>
    <mergeCell ref="H17:L17"/>
    <mergeCell ref="N17:AC17"/>
    <mergeCell ref="D18:G18"/>
    <mergeCell ref="H18:L18"/>
    <mergeCell ref="D19:G19"/>
    <mergeCell ref="H19:L19"/>
    <mergeCell ref="N19:P19"/>
    <mergeCell ref="R19:S19"/>
    <mergeCell ref="U19:V19"/>
    <mergeCell ref="X19:Z19"/>
    <mergeCell ref="AA19:AC19"/>
    <mergeCell ref="D20:G20"/>
    <mergeCell ref="H20:L20"/>
    <mergeCell ref="N20:P20"/>
    <mergeCell ref="R20:S20"/>
    <mergeCell ref="U20:V20"/>
    <mergeCell ref="X20:Z20"/>
    <mergeCell ref="AA20:AC20"/>
    <mergeCell ref="D21:G21"/>
    <mergeCell ref="H21:L21"/>
    <mergeCell ref="M21:AC21"/>
    <mergeCell ref="D22:G22"/>
    <mergeCell ref="H22:L22"/>
    <mergeCell ref="N22:P22"/>
    <mergeCell ref="R22:S22"/>
    <mergeCell ref="U22:V22"/>
    <mergeCell ref="X22:Z22"/>
    <mergeCell ref="AA22:AC22"/>
    <mergeCell ref="D23:G23"/>
    <mergeCell ref="H23:L23"/>
    <mergeCell ref="N23:P23"/>
    <mergeCell ref="R23:S23"/>
    <mergeCell ref="U23:V23"/>
    <mergeCell ref="X23:Z23"/>
    <mergeCell ref="AA23:AC23"/>
    <mergeCell ref="D24:G24"/>
    <mergeCell ref="H24:L24"/>
    <mergeCell ref="N24:R24"/>
    <mergeCell ref="A25:G25"/>
    <mergeCell ref="H25:L25"/>
    <mergeCell ref="A26:G26"/>
    <mergeCell ref="H26:L26"/>
    <mergeCell ref="A5:D6"/>
    <mergeCell ref="T5:V6"/>
    <mergeCell ref="X5:AB6"/>
    <mergeCell ref="A19:C21"/>
    <mergeCell ref="A22:C24"/>
    <mergeCell ref="A12:C18"/>
  </mergeCells>
  <phoneticPr fontId="1"/>
  <pageMargins left="0.98425196850393704" right="0.39370078740157483" top="0.78740157480314965" bottom="0.78740157480314965" header="0.51181102362204722" footer="0.51181102362204722"/>
  <pageSetup paperSize="9" fitToWidth="0" fitToHeight="1" orientation="portrait" usePrinterDefaults="1" cellComments="asDisplayed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申請書</vt:lpstr>
      <vt:lpstr>様式第１号</vt:lpstr>
      <vt:lpstr>収支予算書</vt:lpstr>
      <vt:lpstr>概算経費</vt:lpstr>
      <vt:lpstr>申請書 (記入例)</vt:lpstr>
      <vt:lpstr>様式第１号 (記入例)</vt:lpstr>
      <vt:lpstr>収支予算書 (記入例)</vt:lpstr>
      <vt:lpstr>概算経費 (記入例)</vt:lpstr>
    </vt:vector>
  </TitlesOfParts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三上　璃久</cp:lastModifiedBy>
  <cp:lastPrinted>2024-07-19T09:05:48Z</cp:lastPrinted>
  <dcterms:created xsi:type="dcterms:W3CDTF">2006-05-19T01:04:47Z</dcterms:created>
  <dcterms:modified xsi:type="dcterms:W3CDTF">2026-05-29T01:02:26Z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2026-05-29T01:02:26Z</vt:filetime>
  </property>
</Properties>
</file>