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00" yWindow="2400" windowWidth="18060" windowHeight="13695" activeTab="3"/>
  </bookViews>
  <sheets>
    <sheet name="決算経費" sheetId="37" r:id="rId1"/>
    <sheet name="決算" sheetId="34" r:id="rId2"/>
    <sheet name="実績報告" sheetId="33" r:id="rId3"/>
    <sheet name="決算経費 (記入例)" sheetId="1" r:id="rId4"/>
    <sheet name="決算 (記入例)" sheetId="2" r:id="rId5"/>
    <sheet name="実績報告 (記入例)" sheetId="3" r:id="rId6"/>
  </sheets>
  <definedNames>
    <definedName name="_xlnm.Print_Area" localSheetId="3">'決算経費 (記入例)'!$A$1:$AC$28</definedName>
    <definedName name="_xlnm.Print_Area" localSheetId="5">'実績報告 (記入例)'!$A$1:$Y$45</definedName>
    <definedName name="_xlnm.Print_Area" localSheetId="2">実績報告!$A$1:$Y$45</definedName>
    <definedName name="_xlnm.Print_Area" localSheetId="0">決算経費!$A$1:$AC$28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b/>
            <sz val="9"/>
            <color indexed="81"/>
            <rFont val="ＭＳ Ｐゴシック"/>
          </rPr>
          <t>該当箇所を 「○」 囲みしてください。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b/>
            <sz val="9"/>
            <color indexed="81"/>
            <rFont val="ＭＳ Ｐゴシック"/>
          </rPr>
          <t>該当箇所を 「○」 囲みしてください。</t>
        </r>
        <r>
          <rPr>
            <sz val="9"/>
            <color indexed="8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<sst xmlns="http://schemas.openxmlformats.org/spreadsheetml/2006/main" xmlns:r="http://schemas.openxmlformats.org/officeDocument/2006/relationships" count="107" uniqueCount="107">
  <si>
    <t>　　　　上記の収支決算書は、原本と相違ありません。</t>
    <rPh sb="4" eb="6">
      <t>ジョウキ</t>
    </rPh>
    <rPh sb="7" eb="9">
      <t>シュウシ</t>
    </rPh>
    <rPh sb="9" eb="12">
      <t>ケッサンショ</t>
    </rPh>
    <rPh sb="14" eb="16">
      <t>ゲンポン</t>
    </rPh>
    <rPh sb="17" eb="19">
      <t>ソウイ</t>
    </rPh>
    <phoneticPr fontId="1"/>
  </si>
  <si>
    <t>決 算 額</t>
    <rPh sb="0" eb="1">
      <t>ケツ</t>
    </rPh>
    <rPh sb="2" eb="3">
      <t>ザン</t>
    </rPh>
    <rPh sb="4" eb="5">
      <t>ガク</t>
    </rPh>
    <phoneticPr fontId="1"/>
  </si>
  <si>
    <t>個人・団体別</t>
    <rPh sb="0" eb="2">
      <t>コジン</t>
    </rPh>
    <rPh sb="3" eb="5">
      <t>ダンタイ</t>
    </rPh>
    <rPh sb="5" eb="6">
      <t>ベツ</t>
    </rPh>
    <phoneticPr fontId="1"/>
  </si>
  <si>
    <t>決算経費</t>
    <rPh sb="0" eb="2">
      <t>ケッサン</t>
    </rPh>
    <rPh sb="2" eb="4">
      <t>ケイヒ</t>
    </rPh>
    <phoneticPr fontId="1"/>
  </si>
  <si>
    <t>項　　目</t>
    <rPh sb="0" eb="1">
      <t>コウ</t>
    </rPh>
    <rPh sb="3" eb="4">
      <t>メ</t>
    </rPh>
    <phoneticPr fontId="1"/>
  </si>
  <si>
    <t>月</t>
    <rPh sb="0" eb="1">
      <t>ツキ</t>
    </rPh>
    <phoneticPr fontId="1"/>
  </si>
  <si>
    <t>令和８年５月１日　～　令和８年５月３日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</si>
  <si>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開催日</t>
    <rPh sb="0" eb="3">
      <t>カイサイビ</t>
    </rPh>
    <phoneticPr fontId="1"/>
  </si>
  <si>
    <t>=</t>
  </si>
  <si>
    <t>競技場所</t>
    <rPh sb="0" eb="2">
      <t>キョウギ</t>
    </rPh>
    <rPh sb="2" eb="4">
      <t>バショ</t>
    </rPh>
    <phoneticPr fontId="1"/>
  </si>
  <si>
    <t>計</t>
    <rPh sb="0" eb="1">
      <t>ケイ</t>
    </rPh>
    <phoneticPr fontId="1"/>
  </si>
  <si>
    <t>出発日</t>
    <rPh sb="0" eb="2">
      <t>シュッパツ</t>
    </rPh>
    <rPh sb="2" eb="3">
      <t>ビ</t>
    </rPh>
    <phoneticPr fontId="1"/>
  </si>
  <si>
    <t>ﾏﾈｰｼﾞｬｰ</t>
  </si>
  <si>
    <t>団　体　・　個　人</t>
    <rPh sb="0" eb="1">
      <t>ダン</t>
    </rPh>
    <rPh sb="2" eb="3">
      <t>カラダ</t>
    </rPh>
    <rPh sb="6" eb="7">
      <t>コ</t>
    </rPh>
    <rPh sb="8" eb="9">
      <t>ヒト</t>
    </rPh>
    <phoneticPr fontId="1"/>
  </si>
  <si>
    <t>女</t>
    <rPh sb="0" eb="1">
      <t>オンナ</t>
    </rPh>
    <phoneticPr fontId="1"/>
  </si>
  <si>
    <t>　収入の部</t>
    <rPh sb="1" eb="3">
      <t>シュウニュウ</t>
    </rPh>
    <rPh sb="4" eb="5">
      <t>ブ</t>
    </rPh>
    <phoneticPr fontId="1"/>
  </si>
  <si>
    <t>帰着日</t>
    <rPh sb="0" eb="2">
      <t>キチャク</t>
    </rPh>
    <rPh sb="2" eb="3">
      <t>ビ</t>
    </rPh>
    <phoneticPr fontId="1"/>
  </si>
  <si>
    <t>日</t>
    <rPh sb="0" eb="1">
      <t>ニチ</t>
    </rPh>
    <phoneticPr fontId="1"/>
  </si>
  <si>
    <t>自己資金</t>
    <rPh sb="0" eb="2">
      <t>ジコ</t>
    </rPh>
    <rPh sb="2" eb="4">
      <t>シキン</t>
    </rPh>
    <phoneticPr fontId="1"/>
  </si>
  <si>
    <t>男</t>
    <rPh sb="0" eb="1">
      <t>オトコ</t>
    </rPh>
    <phoneticPr fontId="1"/>
  </si>
  <si>
    <t>金</t>
    <rPh sb="0" eb="1">
      <t>キン</t>
    </rPh>
    <phoneticPr fontId="1"/>
  </si>
  <si>
    <t>名</t>
    <rPh sb="0" eb="1">
      <t>メイ</t>
    </rPh>
    <phoneticPr fontId="1"/>
  </si>
  <si>
    <t>運転手</t>
    <rPh sb="0" eb="3">
      <t>ウンテンシュ</t>
    </rPh>
    <phoneticPr fontId="1"/>
  </si>
  <si>
    <t>項　　　目</t>
    <rPh sb="0" eb="1">
      <t>コウ</t>
    </rPh>
    <rPh sb="4" eb="5">
      <t>メ</t>
    </rPh>
    <phoneticPr fontId="1"/>
  </si>
  <si>
    <t>交通費</t>
    <rPh sb="0" eb="3">
      <t>コウツウヒ</t>
    </rPh>
    <phoneticPr fontId="1"/>
  </si>
  <si>
    <t>コーチ</t>
  </si>
  <si>
    <t>単位：円</t>
    <rPh sb="0" eb="2">
      <t>タンイ</t>
    </rPh>
    <rPh sb="3" eb="4">
      <t>エン</t>
    </rPh>
    <phoneticPr fontId="1"/>
  </si>
  <si>
    <t>宿泊費</t>
    <rPh sb="0" eb="3">
      <t>シュクハクヒ</t>
    </rPh>
    <phoneticPr fontId="1"/>
  </si>
  <si>
    <t>合　　　計</t>
    <rPh sb="0" eb="1">
      <t>ゴウ</t>
    </rPh>
    <rPh sb="4" eb="5">
      <t>ケイ</t>
    </rPh>
    <phoneticPr fontId="1"/>
  </si>
  <si>
    <t>（別紙）収支決算書</t>
    <rPh sb="1" eb="3">
      <t>ベッシ</t>
    </rPh>
    <rPh sb="4" eb="5">
      <t>オサム</t>
    </rPh>
    <rPh sb="5" eb="6">
      <t>シ</t>
    </rPh>
    <rPh sb="6" eb="9">
      <t>ケッサンショ</t>
    </rPh>
    <phoneticPr fontId="1"/>
  </si>
  <si>
    <t>監　督</t>
    <rPh sb="0" eb="1">
      <t>ラン</t>
    </rPh>
    <rPh sb="2" eb="3">
      <t>ヨシ</t>
    </rPh>
    <phoneticPr fontId="1"/>
  </si>
  <si>
    <t>２　参加期間</t>
    <rPh sb="2" eb="4">
      <t>サンカ</t>
    </rPh>
    <rPh sb="4" eb="6">
      <t>キカン</t>
    </rPh>
    <phoneticPr fontId="1"/>
  </si>
  <si>
    <t>指導者等</t>
    <rPh sb="0" eb="3">
      <t>シドウシャ</t>
    </rPh>
    <rPh sb="3" eb="4">
      <t>トウ</t>
    </rPh>
    <phoneticPr fontId="1"/>
  </si>
  <si>
    <t>科　　目</t>
    <rPh sb="0" eb="1">
      <t>カ</t>
    </rPh>
    <rPh sb="3" eb="4">
      <t>メ</t>
    </rPh>
    <phoneticPr fontId="1"/>
  </si>
  <si>
    <t>様</t>
    <rPh sb="0" eb="1">
      <t>サマ</t>
    </rPh>
    <phoneticPr fontId="1"/>
  </si>
  <si>
    <t>有料道路代</t>
    <rPh sb="0" eb="4">
      <t>ユウリョウドウロ</t>
    </rPh>
    <rPh sb="4" eb="5">
      <t>ダイ</t>
    </rPh>
    <phoneticPr fontId="1"/>
  </si>
  <si>
    <t>予 算 額</t>
    <rPh sb="0" eb="1">
      <t>ヨ</t>
    </rPh>
    <rPh sb="2" eb="3">
      <t>ザン</t>
    </rPh>
    <rPh sb="4" eb="5">
      <t>ガク</t>
    </rPh>
    <phoneticPr fontId="1"/>
  </si>
  <si>
    <t>昼食</t>
    <rPh sb="0" eb="2">
      <t>チュウショク</t>
    </rPh>
    <phoneticPr fontId="1"/>
  </si>
  <si>
    <t>説　　　　　明</t>
    <rPh sb="0" eb="1">
      <t>セツ</t>
    </rPh>
    <rPh sb="6" eb="7">
      <t>メイ</t>
    </rPh>
    <phoneticPr fontId="1"/>
  </si>
  <si>
    <t>市補助金</t>
    <rPh sb="0" eb="1">
      <t>シ</t>
    </rPh>
    <rPh sb="1" eb="4">
      <t>ホジョキン</t>
    </rPh>
    <phoneticPr fontId="1"/>
  </si>
  <si>
    <t>円</t>
    <rPh sb="0" eb="1">
      <t>エン</t>
    </rPh>
    <phoneticPr fontId="1"/>
  </si>
  <si>
    <t>名称及び
代表者氏名</t>
  </si>
  <si>
    <t>　支出の部</t>
    <rPh sb="1" eb="3">
      <t>シシュツ</t>
    </rPh>
    <rPh sb="4" eb="5">
      <t>ブ</t>
    </rPh>
    <phoneticPr fontId="1"/>
  </si>
  <si>
    <t>競　技　名</t>
    <rPh sb="0" eb="1">
      <t>セリ</t>
    </rPh>
    <rPh sb="2" eb="3">
      <t>ワザ</t>
    </rPh>
    <rPh sb="4" eb="5">
      <t>メイ</t>
    </rPh>
    <phoneticPr fontId="1"/>
  </si>
  <si>
    <t>補助対象経費の1/2　千円未満切捨て</t>
    <rPh sb="0" eb="2">
      <t>ホジョ</t>
    </rPh>
    <rPh sb="2" eb="4">
      <t>タイショウ</t>
    </rPh>
    <rPh sb="4" eb="6">
      <t>ケイヒ</t>
    </rPh>
    <rPh sb="11" eb="13">
      <t>センエン</t>
    </rPh>
    <rPh sb="13" eb="15">
      <t>ミマン</t>
    </rPh>
    <rPh sb="15" eb="17">
      <t>キリス</t>
    </rPh>
    <phoneticPr fontId="1"/>
  </si>
  <si>
    <t>記</t>
    <rPh sb="0" eb="1">
      <t>キ</t>
    </rPh>
    <phoneticPr fontId="1"/>
  </si>
  <si>
    <t>選手</t>
    <rPh sb="0" eb="2">
      <t>センシュ</t>
    </rPh>
    <phoneticPr fontId="1"/>
  </si>
  <si>
    <t>宿泊場所</t>
    <rPh sb="0" eb="2">
      <t>シュクハク</t>
    </rPh>
    <rPh sb="2" eb="4">
      <t>バショ</t>
    </rPh>
    <phoneticPr fontId="1"/>
  </si>
  <si>
    <t>（別紙のとおり）</t>
    <rPh sb="1" eb="3">
      <t>ベッシ</t>
    </rPh>
    <phoneticPr fontId="1"/>
  </si>
  <si>
    <t>宿泊の
有無</t>
    <rPh sb="0" eb="2">
      <t>シュクハク</t>
    </rPh>
    <rPh sb="4" eb="6">
      <t>ユウム</t>
    </rPh>
    <phoneticPr fontId="1"/>
  </si>
  <si>
    <t>有　　・　　無</t>
    <rPh sb="0" eb="1">
      <t>ア</t>
    </rPh>
    <rPh sb="6" eb="7">
      <t>ナ</t>
    </rPh>
    <phoneticPr fontId="1"/>
  </si>
  <si>
    <t>小計</t>
    <rPh sb="0" eb="2">
      <t>ショウケイ</t>
    </rPh>
    <phoneticPr fontId="1"/>
  </si>
  <si>
    <t>内　　　　　訳</t>
    <rPh sb="0" eb="1">
      <t>ウチ</t>
    </rPh>
    <rPh sb="6" eb="7">
      <t>ヤク</t>
    </rPh>
    <phoneticPr fontId="1"/>
  </si>
  <si>
    <t>補助金</t>
    <rPh sb="0" eb="3">
      <t>ホジョキン</t>
    </rPh>
    <phoneticPr fontId="1"/>
  </si>
  <si>
    <t>燃料代</t>
    <rPh sb="0" eb="3">
      <t>ネンリョウダイ</t>
    </rPh>
    <phoneticPr fontId="1"/>
  </si>
  <si>
    <t>増減</t>
    <rPh sb="0" eb="2">
      <t>ゾウゲン</t>
    </rPh>
    <phoneticPr fontId="1"/>
  </si>
  <si>
    <t>その他</t>
    <rPh sb="2" eb="3">
      <t>タ</t>
    </rPh>
    <phoneticPr fontId="1"/>
  </si>
  <si>
    <t>別紙明細による</t>
    <rPh sb="0" eb="2">
      <t>ベッシ</t>
    </rPh>
    <rPh sb="2" eb="4">
      <t>メイサイ</t>
    </rPh>
    <phoneticPr fontId="1"/>
  </si>
  <si>
    <t>内　　　　　　　　　　　　　容</t>
    <rPh sb="0" eb="1">
      <t>ウチ</t>
    </rPh>
    <rPh sb="14" eb="15">
      <t>カタチ</t>
    </rPh>
    <phoneticPr fontId="1"/>
  </si>
  <si>
    <t>～</t>
  </si>
  <si>
    <t>食糧費</t>
    <rPh sb="0" eb="3">
      <t>ショクリョウヒ</t>
    </rPh>
    <phoneticPr fontId="1"/>
  </si>
  <si>
    <t>参加選手数</t>
    <rPh sb="0" eb="2">
      <t>サンカ</t>
    </rPh>
    <rPh sb="2" eb="4">
      <t>センシュ</t>
    </rPh>
    <rPh sb="4" eb="5">
      <t>スウ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</si>
  <si>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</si>
  <si>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　　</t>
  </si>
  <si>
    <t>宿泊代</t>
    <rPh sb="0" eb="3">
      <t>シュクハクダイ</t>
    </rPh>
    <phoneticPr fontId="1"/>
  </si>
  <si>
    <t>指導者</t>
    <rPh sb="0" eb="3">
      <t>シドウシャ</t>
    </rPh>
    <phoneticPr fontId="1"/>
  </si>
  <si>
    <t>　</t>
  </si>
  <si>
    <t>夕食</t>
    <rPh sb="0" eb="2">
      <t>ユウショク</t>
    </rPh>
    <phoneticPr fontId="1"/>
  </si>
  <si>
    <t>×</t>
  </si>
  <si>
    <t>様式第３号（第８条関係）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</si>
  <si>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氏名</t>
    <rPh sb="0" eb="2">
      <t>シメイ</t>
    </rPh>
    <phoneticPr fontId="1"/>
  </si>
  <si>
    <t>申請者住所</t>
    <rPh sb="0" eb="3">
      <t>シンセイシャ</t>
    </rPh>
    <rPh sb="3" eb="5">
      <t>ジュウショ</t>
    </rPh>
    <phoneticPr fontId="1"/>
  </si>
  <si>
    <t xml:space="preserve">
添付の領収書のとおり</t>
    <rPh sb="1" eb="3">
      <t>テンプ</t>
    </rPh>
    <rPh sb="4" eb="7">
      <t>リョウシュウショ</t>
    </rPh>
    <phoneticPr fontId="1"/>
  </si>
  <si>
    <t>実績報告書</t>
    <rPh sb="0" eb="2">
      <t>ジッセキ</t>
    </rPh>
    <rPh sb="2" eb="5">
      <t>ホウコクショ</t>
    </rPh>
    <phoneticPr fontId="1"/>
  </si>
  <si>
    <t>１　補助金交付額</t>
    <rPh sb="2" eb="7">
      <t>ホジョキンコウフ</t>
    </rPh>
    <rPh sb="7" eb="8">
      <t>ガク</t>
    </rPh>
    <phoneticPr fontId="1"/>
  </si>
  <si>
    <t>３　その他関係書類</t>
    <rPh sb="4" eb="5">
      <t>タ</t>
    </rPh>
    <rPh sb="5" eb="9">
      <t>カンケイショルイ</t>
    </rPh>
    <phoneticPr fontId="1"/>
  </si>
  <si>
    <t>・大会の結果がわかる書類</t>
    <rPh sb="1" eb="3">
      <t>タイカイ</t>
    </rPh>
    <rPh sb="4" eb="6">
      <t>ケッカ</t>
    </rPh>
    <rPh sb="10" eb="12">
      <t>ショルイ</t>
    </rPh>
    <phoneticPr fontId="1"/>
  </si>
  <si>
    <t>・大会に参加したことを証明する写真</t>
    <rPh sb="1" eb="3">
      <t>タイカイ</t>
    </rPh>
    <rPh sb="4" eb="6">
      <t>サンカ</t>
    </rPh>
    <rPh sb="11" eb="13">
      <t>ショウメイ</t>
    </rPh>
    <rPh sb="15" eb="17">
      <t>シャシン</t>
    </rPh>
    <phoneticPr fontId="1"/>
  </si>
  <si>
    <t>・補助対象経費に係る領収書</t>
    <rPh sb="1" eb="7">
      <t>ホジョタイショウケイヒ</t>
    </rPh>
    <rPh sb="8" eb="9">
      <t>カカ</t>
    </rPh>
    <rPh sb="10" eb="13">
      <t>リョウシュウショ</t>
    </rPh>
    <phoneticPr fontId="1"/>
  </si>
  <si>
    <t>つがる市スポーツ・文化奨励補助金交付要綱第5条の規定により補助率</t>
    <rPh sb="3" eb="4">
      <t>シ</t>
    </rPh>
    <rPh sb="9" eb="11">
      <t>ブンカ</t>
    </rPh>
    <rPh sb="11" eb="13">
      <t>ショウレイ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キテイ</t>
    </rPh>
    <rPh sb="29" eb="32">
      <t>ホジョリツ</t>
    </rPh>
    <phoneticPr fontId="1"/>
  </si>
  <si>
    <r>
      <t xml:space="preserve"> 競 技 会 名 </t>
    </r>
    <r>
      <rPr>
        <b/>
        <u/>
        <sz val="11"/>
        <color auto="1"/>
        <rFont val="ＭＳ 明朝"/>
      </rPr>
      <t>：</t>
    </r>
    <r>
      <rPr>
        <u/>
        <sz val="11"/>
        <color auto="1"/>
        <rFont val="ＭＳ 明朝"/>
      </rPr>
      <t xml:space="preserve">                    </t>
    </r>
    <r>
      <rPr>
        <sz val="11"/>
        <color auto="1"/>
        <rFont val="ＭＳ 明朝"/>
      </rPr>
      <t xml:space="preserve"> </t>
    </r>
    <rPh sb="1" eb="2">
      <t>セリ</t>
    </rPh>
    <rPh sb="3" eb="4">
      <t>ワザ</t>
    </rPh>
    <rPh sb="5" eb="6">
      <t>カイ</t>
    </rPh>
    <rPh sb="7" eb="8">
      <t>メイ</t>
    </rPh>
    <phoneticPr fontId="1"/>
  </si>
  <si>
    <t>〒      　　　℡</t>
  </si>
  <si>
    <t>食料費</t>
    <rPh sb="0" eb="3">
      <t>ショクリョウヒ</t>
    </rPh>
    <phoneticPr fontId="1"/>
  </si>
  <si>
    <t>レンタカー代</t>
    <rPh sb="5" eb="6">
      <t>ダイ</t>
    </rPh>
    <phoneticPr fontId="1"/>
  </si>
  <si>
    <t>○○アリーナ
○○県○○市○○○○</t>
    <rPh sb="9" eb="12">
      <t>ケンマルマル</t>
    </rPh>
    <rPh sb="12" eb="13">
      <t>シ</t>
    </rPh>
    <phoneticPr fontId="1"/>
  </si>
  <si>
    <t>高速バス代</t>
    <rPh sb="0" eb="2">
      <t>コウソク</t>
    </rPh>
    <rPh sb="4" eb="5">
      <t>ダイ</t>
    </rPh>
    <phoneticPr fontId="1"/>
  </si>
  <si>
    <t>飛行機代</t>
    <rPh sb="0" eb="4">
      <t>ヒコウキダイ</t>
    </rPh>
    <phoneticPr fontId="1"/>
  </si>
  <si>
    <t>新幹線代</t>
    <rPh sb="0" eb="4">
      <t>シンカンセンダイ</t>
    </rPh>
    <phoneticPr fontId="1"/>
  </si>
  <si>
    <t xml:space="preserve">※普通自動車の燃費については、10km/ℓとして計算
</t>
    <rPh sb="1" eb="6">
      <t>フツウジドウシャ</t>
    </rPh>
    <rPh sb="7" eb="9">
      <t>ネンピ</t>
    </rPh>
    <rPh sb="24" eb="26">
      <t>ケイサン</t>
    </rPh>
    <phoneticPr fontId="1"/>
  </si>
  <si>
    <t>○○野球全国大会</t>
    <rPh sb="2" eb="4">
      <t>ヤキュウ</t>
    </rPh>
    <rPh sb="4" eb="8">
      <t>ゼンコクタイカイ</t>
    </rPh>
    <phoneticPr fontId="1"/>
  </si>
  <si>
    <t>〒○○○-○○○○  　℡○○○○-○○-○○○○</t>
  </si>
  <si>
    <t>○○ホテル
○○県○○市○○○○</t>
    <rPh sb="8" eb="16">
      <t>ケンマルマルシマルマルマルマル</t>
    </rPh>
    <phoneticPr fontId="1"/>
  </si>
  <si>
    <t>○○駅⇔××駅
20,000円×13人×2（往復）＝520,000円</t>
    <rPh sb="2" eb="3">
      <t>エキ</t>
    </rPh>
    <rPh sb="6" eb="7">
      <t>エキ</t>
    </rPh>
    <rPh sb="14" eb="15">
      <t>エン</t>
    </rPh>
    <rPh sb="18" eb="19">
      <t>ニン</t>
    </rPh>
    <rPh sb="21" eb="24">
      <t>(オウフク</t>
    </rPh>
    <rPh sb="33" eb="34">
      <t>エン</t>
    </rPh>
    <phoneticPr fontId="1"/>
  </si>
  <si>
    <t>○○IC⇔△△IC
1,000円×3台×2（往復）＝6,000円</t>
    <rPh sb="11" eb="16">
      <t>000エン</t>
    </rPh>
    <rPh sb="18" eb="19">
      <t>ダイ</t>
    </rPh>
    <rPh sb="21" eb="24">
      <t>(オウフク</t>
    </rPh>
    <rPh sb="27" eb="32">
      <t>000エン</t>
    </rPh>
    <phoneticPr fontId="1"/>
  </si>
  <si>
    <t>添付の領収書の通り</t>
    <rPh sb="0" eb="2">
      <t>テンプ</t>
    </rPh>
    <rPh sb="3" eb="6">
      <t>リョウシュウショ</t>
    </rPh>
    <rPh sb="7" eb="8">
      <t>トオ</t>
    </rPh>
    <phoneticPr fontId="1"/>
  </si>
  <si>
    <t>○○クラブ
会長　○○ ○○</t>
    <rPh sb="6" eb="8">
      <t>カイチョウ</t>
    </rPh>
    <phoneticPr fontId="1"/>
  </si>
  <si>
    <t>㊞</t>
  </si>
  <si>
    <r>
      <t>つがる市長　</t>
    </r>
    <r>
      <rPr>
        <sz val="11"/>
        <color rgb="FFFF0000"/>
        <rFont val="ＭＳ 明朝"/>
      </rPr>
      <t>倉光　弘昭</t>
    </r>
    <rPh sb="3" eb="4">
      <t>シ</t>
    </rPh>
    <rPh sb="4" eb="5">
      <t>チョウ</t>
    </rPh>
    <rPh sb="6" eb="8">
      <t>クラミツ</t>
    </rPh>
    <rPh sb="9" eb="10">
      <t>ヒロシ</t>
    </rPh>
    <rPh sb="10" eb="11">
      <t>アキラ</t>
    </rPh>
    <phoneticPr fontId="1"/>
  </si>
  <si>
    <t>　青森県つがる市○○○○</t>
    <rPh sb="1" eb="4">
      <t>アオモリケン</t>
    </rPh>
    <rPh sb="7" eb="12">
      <t>シマルマルマルマル</t>
    </rPh>
    <phoneticPr fontId="1"/>
  </si>
  <si>
    <t>○○クラブ</t>
  </si>
  <si>
    <t>会長　○○　○○</t>
    <rPh sb="0" eb="2">
      <t>カイチョウ</t>
    </rPh>
    <phoneticPr fontId="1"/>
  </si>
  <si>
    <r>
      <t>　令和</t>
    </r>
    <r>
      <rPr>
        <sz val="11"/>
        <color rgb="FFFF0000"/>
        <rFont val="ＭＳ 明朝"/>
      </rPr>
      <t>８</t>
    </r>
    <r>
      <rPr>
        <sz val="11"/>
        <color auto="1"/>
        <rFont val="ＭＳ 明朝"/>
      </rPr>
      <t>年</t>
    </r>
    <r>
      <rPr>
        <sz val="11"/>
        <color rgb="FFFF0000"/>
        <rFont val="ＭＳ 明朝"/>
      </rPr>
      <t>４</t>
    </r>
    <r>
      <rPr>
        <sz val="11"/>
        <color auto="1"/>
        <rFont val="ＭＳ 明朝"/>
      </rPr>
      <t>月</t>
    </r>
    <r>
      <rPr>
        <sz val="11"/>
        <color rgb="FFFF0000"/>
        <rFont val="ＭＳ 明朝"/>
      </rPr>
      <t>２０</t>
    </r>
    <r>
      <rPr>
        <sz val="11"/>
        <color auto="1"/>
        <rFont val="ＭＳ 明朝"/>
      </rPr>
      <t>日付けで交付決定を受けた、つがる市スポーツ・文化奨励補助金について、下記のとおり実施し、完了したので、つがる市スポーツ・文化奨励補助金交付要綱第８条の規定により関係書類を添えて実績を報告します。</t>
    </r>
    <rPh sb="1" eb="3">
      <t>レイワ</t>
    </rPh>
    <rPh sb="4" eb="5">
      <t>ネン</t>
    </rPh>
    <rPh sb="6" eb="7">
      <t>ツキ</t>
    </rPh>
    <rPh sb="9" eb="10">
      <t>ヒ</t>
    </rPh>
    <rPh sb="10" eb="11">
      <t>ヅ</t>
    </rPh>
    <rPh sb="13" eb="15">
      <t>コウフ</t>
    </rPh>
    <rPh sb="15" eb="17">
      <t>ケッテイ</t>
    </rPh>
    <rPh sb="18" eb="19">
      <t>ウ</t>
    </rPh>
    <rPh sb="25" eb="26">
      <t>シ</t>
    </rPh>
    <rPh sb="31" eb="35">
      <t>ブンカショウレイ</t>
    </rPh>
    <rPh sb="35" eb="38">
      <t>ホジョキン</t>
    </rPh>
    <rPh sb="43" eb="45">
      <t>カキ</t>
    </rPh>
    <rPh sb="49" eb="51">
      <t>ジッシ</t>
    </rPh>
    <rPh sb="53" eb="55">
      <t>カンリョウ</t>
    </rPh>
    <rPh sb="63" eb="64">
      <t>シ</t>
    </rPh>
    <rPh sb="69" eb="73">
      <t>ブンカショウレイ</t>
    </rPh>
    <rPh sb="73" eb="76">
      <t>ホジョキン</t>
    </rPh>
    <rPh sb="76" eb="80">
      <t>コウフヨウコウ</t>
    </rPh>
    <rPh sb="80" eb="81">
      <t>ダイ</t>
    </rPh>
    <rPh sb="82" eb="83">
      <t>ジョウ</t>
    </rPh>
    <rPh sb="84" eb="86">
      <t>キテイ</t>
    </rPh>
    <rPh sb="89" eb="91">
      <t>カンケイ</t>
    </rPh>
    <rPh sb="91" eb="93">
      <t>ショルイ</t>
    </rPh>
    <rPh sb="94" eb="95">
      <t>ソ</t>
    </rPh>
    <rPh sb="97" eb="99">
      <t>ジッセキ</t>
    </rPh>
    <rPh sb="100" eb="102">
      <t>ホウコク</t>
    </rPh>
    <phoneticPr fontId="1"/>
  </si>
  <si>
    <t>つがる市長</t>
    <rPh sb="3" eb="4">
      <t>シ</t>
    </rPh>
    <rPh sb="4" eb="5">
      <t>チョウ</t>
    </rPh>
    <phoneticPr fontId="1"/>
  </si>
  <si>
    <t>　　年　月　日付けで交付決定を受けた、つがる市スポーツ・文化奨励補助金について、下記のとおり実施し、完了したので、つがる市スポーツ・文化奨励補助金交付要綱第８条の規定により関係書類を添えて実績を報告します。</t>
    <rPh sb="2" eb="3">
      <t>ネン</t>
    </rPh>
    <rPh sb="4" eb="5">
      <t>ツキ</t>
    </rPh>
    <rPh sb="6" eb="7">
      <t>ヒ</t>
    </rPh>
    <rPh sb="7" eb="8">
      <t>ヅ</t>
    </rPh>
    <rPh sb="10" eb="12">
      <t>コウフ</t>
    </rPh>
    <rPh sb="12" eb="14">
      <t>ケッテイ</t>
    </rPh>
    <rPh sb="15" eb="16">
      <t>ウ</t>
    </rPh>
    <rPh sb="22" eb="23">
      <t>シ</t>
    </rPh>
    <rPh sb="28" eb="32">
      <t>ブンカショウレイ</t>
    </rPh>
    <rPh sb="32" eb="35">
      <t>ホジョキン</t>
    </rPh>
    <rPh sb="40" eb="42">
      <t>カキ</t>
    </rPh>
    <rPh sb="46" eb="48">
      <t>ジッシ</t>
    </rPh>
    <rPh sb="50" eb="52">
      <t>カンリョウ</t>
    </rPh>
    <rPh sb="60" eb="61">
      <t>シ</t>
    </rPh>
    <rPh sb="66" eb="70">
      <t>ブンカショウレイ</t>
    </rPh>
    <rPh sb="70" eb="73">
      <t>ホジョキン</t>
    </rPh>
    <rPh sb="73" eb="77">
      <t>コウフヨウコウ</t>
    </rPh>
    <rPh sb="77" eb="78">
      <t>ダイ</t>
    </rPh>
    <rPh sb="79" eb="80">
      <t>ジョウ</t>
    </rPh>
    <rPh sb="81" eb="83">
      <t>キテイ</t>
    </rPh>
    <rPh sb="86" eb="88">
      <t>カンケイ</t>
    </rPh>
    <rPh sb="88" eb="90">
      <t>ショルイ</t>
    </rPh>
    <rPh sb="91" eb="92">
      <t>ソ</t>
    </rPh>
    <rPh sb="94" eb="96">
      <t>ジッセキ</t>
    </rPh>
    <rPh sb="97" eb="99">
      <t>ホウコク</t>
    </rPh>
    <phoneticPr fontId="1"/>
  </si>
  <si>
    <t>　年　月　日　～　　年　月　日</t>
    <rPh sb="1" eb="2">
      <t>ネン</t>
    </rPh>
    <rPh sb="3" eb="4">
      <t>ガツ</t>
    </rPh>
    <rPh sb="5" eb="6">
      <t>ニチ</t>
    </rPh>
    <rPh sb="10" eb="11">
      <t>ネン</t>
    </rPh>
    <rPh sb="12" eb="13">
      <t>ガツ</t>
    </rPh>
    <rPh sb="14" eb="15">
      <t>ニチ</t>
    </rPh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</si>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</sst>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&quot;△ &quot;#,##0"/>
    <numFmt numFmtId="177" formatCode="&quot;¥&quot;#,##0"/>
    <numFmt numFmtId="178" formatCode="0&quot;名&quot;"/>
    <numFmt numFmtId="179" formatCode="0&quot;泊&quot;"/>
    <numFmt numFmtId="180" formatCode="#,##0;&quot;▲ &quot;#,##0;"/>
  </numFmts>
  <fonts count="2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u/>
      <sz val="11"/>
      <color auto="1"/>
      <name val="ＭＳ 明朝"/>
      <family val="1"/>
    </font>
    <font>
      <u/>
      <sz val="9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rgb="FFFF0000"/>
      <name val="ＭＳ 明朝"/>
      <family val="1"/>
    </font>
    <font>
      <sz val="12"/>
      <color auto="1"/>
      <name val="ＭＳ 明朝"/>
      <family val="1"/>
    </font>
    <font>
      <sz val="11"/>
      <color theme="1"/>
      <name val="ＭＳ 明朝"/>
      <family val="1"/>
    </font>
    <font>
      <b/>
      <sz val="12"/>
      <color auto="1"/>
      <name val="ＭＳ 明朝"/>
      <family val="1"/>
    </font>
    <font>
      <sz val="11"/>
      <color auto="1"/>
      <name val="ＭＳ Ｐゴシック"/>
      <family val="3"/>
    </font>
    <font>
      <u/>
      <sz val="9"/>
      <color rgb="FFFF0000"/>
      <name val="ＭＳ 明朝"/>
      <family val="1"/>
    </font>
    <font>
      <sz val="9"/>
      <color rgb="FFFF0000"/>
      <name val="ＭＳ 明朝"/>
      <family val="1"/>
    </font>
    <font>
      <sz val="10"/>
      <color rgb="FFFF0000"/>
      <name val="ＭＳ 明朝"/>
      <family val="1"/>
    </font>
    <font>
      <b/>
      <sz val="11"/>
      <color rgb="FFFF0000"/>
      <name val="ＭＳ 明朝"/>
      <family val="1"/>
    </font>
    <font>
      <sz val="10"/>
      <color rgb="FFFF0000"/>
      <name val="ＭＳ 明朝"/>
      <family val="1"/>
    </font>
    <font>
      <sz val="36"/>
      <color rgb="FFFF0000"/>
      <name val="ＭＳ 明朝"/>
      <family val="1"/>
    </font>
    <font>
      <b/>
      <sz val="12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distributed"/>
    </xf>
    <xf numFmtId="0" fontId="2" fillId="0" borderId="5" xfId="0" applyFont="1" applyBorder="1" applyAlignment="1">
      <alignment horizontal="distributed" vertical="distributed"/>
    </xf>
    <xf numFmtId="0" fontId="2" fillId="0" borderId="9" xfId="0" applyFont="1" applyBorder="1" applyAlignment="1">
      <alignment horizontal="distributed" vertical="distributed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2" fillId="0" borderId="0" xfId="0" applyFont="1" applyBorder="1" applyAlignment="1">
      <alignment horizontal="distributed" vertical="distributed"/>
    </xf>
    <xf numFmtId="0" fontId="2" fillId="0" borderId="13" xfId="0" applyFont="1" applyBorder="1" applyAlignment="1">
      <alignment horizontal="distributed" vertical="distributed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distributed"/>
    </xf>
    <xf numFmtId="0" fontId="2" fillId="0" borderId="17" xfId="0" applyFont="1" applyBorder="1" applyAlignment="1">
      <alignment horizontal="distributed" vertical="distributed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5" fillId="0" borderId="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176" fontId="2" fillId="0" borderId="29" xfId="0" applyNumberFormat="1" applyFont="1" applyBorder="1" applyAlignment="1">
      <alignment horizontal="right" vertical="center"/>
    </xf>
    <xf numFmtId="176" fontId="7" fillId="0" borderId="29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176" fontId="2" fillId="0" borderId="27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177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177" fontId="8" fillId="0" borderId="25" xfId="0" applyNumberFormat="1" applyFont="1" applyBorder="1" applyAlignment="1">
      <alignment vertical="center" shrinkToFit="1"/>
    </xf>
    <xf numFmtId="0" fontId="6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8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 shrinkToFit="1"/>
    </xf>
    <xf numFmtId="177" fontId="8" fillId="0" borderId="27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80" fontId="2" fillId="0" borderId="4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right" vertical="center"/>
    </xf>
    <xf numFmtId="58" fontId="2" fillId="0" borderId="0" xfId="0" applyNumberFormat="1" applyFont="1" applyAlignme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76" fontId="5" fillId="0" borderId="24" xfId="0" applyNumberFormat="1" applyFont="1" applyBorder="1" applyAlignment="1">
      <alignment horizontal="right" vertical="center"/>
    </xf>
    <xf numFmtId="176" fontId="5" fillId="0" borderId="47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distributed" vertical="center"/>
    </xf>
    <xf numFmtId="58" fontId="9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0" fillId="0" borderId="44" xfId="0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48" xfId="0" applyBorder="1" applyAlignment="1">
      <alignment horizontal="center" vertical="center"/>
    </xf>
    <xf numFmtId="12" fontId="5" fillId="0" borderId="49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3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58" fontId="2" fillId="0" borderId="0" xfId="0" applyNumberFormat="1" applyFont="1"/>
    <xf numFmtId="0" fontId="2" fillId="0" borderId="0" xfId="0" applyFont="1" applyAlignment="1">
      <alignment horizontal="left" shrinkToFi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distributed"/>
    </xf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58" fontId="2" fillId="0" borderId="0" xfId="0" quotePrefix="1" applyNumberFormat="1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center"/>
    </xf>
    <xf numFmtId="58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  <xf numFmtId="49" fontId="2" fillId="0" borderId="0" xfId="0" applyNumberFormat="1" applyFont="1" applyAlignment="1"/>
    <xf numFmtId="58" fontId="2" fillId="0" borderId="0" xfId="0" applyNumberFormat="1" applyFont="1" applyAlignment="1">
      <alignment horizontal="distributed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8" fillId="0" borderId="29" xfId="0" applyNumberFormat="1" applyFont="1" applyBorder="1" applyAlignment="1">
      <alignment horizontal="right" vertical="center"/>
    </xf>
    <xf numFmtId="176" fontId="16" fillId="0" borderId="29" xfId="0" applyNumberFormat="1" applyFont="1" applyBorder="1" applyAlignment="1">
      <alignment horizontal="right" vertical="center"/>
    </xf>
    <xf numFmtId="176" fontId="16" fillId="0" borderId="6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right" vertical="center"/>
    </xf>
    <xf numFmtId="176" fontId="16" fillId="0" borderId="25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176" fontId="8" fillId="0" borderId="27" xfId="0" applyNumberFormat="1" applyFont="1" applyBorder="1" applyAlignment="1">
      <alignment horizontal="right" vertical="center"/>
    </xf>
    <xf numFmtId="176" fontId="16" fillId="0" borderId="27" xfId="0" applyNumberFormat="1" applyFont="1" applyBorder="1" applyAlignment="1">
      <alignment horizontal="right" vertical="center"/>
    </xf>
    <xf numFmtId="176" fontId="16" fillId="0" borderId="20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7" fillId="0" borderId="25" xfId="0" applyFont="1" applyBorder="1" applyAlignment="1">
      <alignment vertical="top" wrapText="1"/>
    </xf>
    <xf numFmtId="177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15" fillId="0" borderId="1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78" fontId="8" fillId="0" borderId="25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79" fontId="8" fillId="0" borderId="2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center"/>
    </xf>
    <xf numFmtId="58" fontId="8" fillId="0" borderId="0" xfId="0" applyNumberFormat="1" applyFont="1" applyAlignment="1">
      <alignment horizontal="center" vertical="center"/>
    </xf>
    <xf numFmtId="176" fontId="8" fillId="0" borderId="5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80" fontId="8" fillId="0" borderId="40" xfId="0" applyNumberFormat="1" applyFont="1" applyBorder="1" applyAlignment="1">
      <alignment vertical="center"/>
    </xf>
    <xf numFmtId="176" fontId="8" fillId="0" borderId="41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4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right" vertical="center"/>
    </xf>
    <xf numFmtId="176" fontId="8" fillId="0" borderId="45" xfId="0" applyNumberFormat="1" applyFont="1" applyBorder="1" applyAlignment="1">
      <alignment horizontal="right" vertical="center"/>
    </xf>
    <xf numFmtId="176" fontId="8" fillId="0" borderId="46" xfId="0" applyNumberFormat="1" applyFont="1" applyBorder="1" applyAlignment="1">
      <alignment horizontal="right" vertical="center"/>
    </xf>
    <xf numFmtId="176" fontId="14" fillId="0" borderId="45" xfId="0" applyNumberFormat="1" applyFont="1" applyBorder="1" applyAlignment="1">
      <alignment horizontal="right" vertical="center"/>
    </xf>
    <xf numFmtId="176" fontId="8" fillId="0" borderId="4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 shrinkToFit="1"/>
    </xf>
    <xf numFmtId="12" fontId="14" fillId="0" borderId="49" xfId="0" applyNumberFormat="1" applyFont="1" applyBorder="1" applyAlignment="1">
      <alignment horizontal="left" vertical="center"/>
    </xf>
    <xf numFmtId="58" fontId="8" fillId="0" borderId="0" xfId="0" quotePrefix="1" applyNumberFormat="1" applyFont="1" applyAlignment="1">
      <alignment horizontal="left" vertical="center"/>
    </xf>
    <xf numFmtId="3" fontId="19" fillId="0" borderId="0" xfId="0" applyNumberFormat="1" applyFont="1" applyAlignment="1">
      <alignment horizontal="center"/>
    </xf>
    <xf numFmtId="58" fontId="8" fillId="0" borderId="0" xfId="0" applyNumberFormat="1" applyFont="1" applyAlignment="1">
      <alignment horizontal="left" vertical="center"/>
    </xf>
    <xf numFmtId="58" fontId="8" fillId="0" borderId="0" xfId="0" applyNumberFormat="1" applyFont="1" applyAlignment="1">
      <alignment horizontal="distributed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212090</xdr:colOff>
      <xdr:row>2</xdr:row>
      <xdr:rowOff>115570</xdr:rowOff>
    </xdr:from>
    <xdr:to xmlns:xdr="http://schemas.openxmlformats.org/drawingml/2006/spreadsheetDrawing">
      <xdr:col>36</xdr:col>
      <xdr:colOff>116840</xdr:colOff>
      <xdr:row>2</xdr:row>
      <xdr:rowOff>391795</xdr:rowOff>
    </xdr:to>
    <xdr:sp macro="" textlink="">
      <xdr:nvSpPr>
        <xdr:cNvPr id="2" name="Oval 2"/>
        <xdr:cNvSpPr>
          <a:spLocks noChangeArrowheads="1"/>
        </xdr:cNvSpPr>
      </xdr:nvSpPr>
      <xdr:spPr>
        <a:xfrm>
          <a:off x="9175115" y="877570"/>
          <a:ext cx="590550" cy="27622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30</xdr:col>
      <xdr:colOff>156845</xdr:colOff>
      <xdr:row>5</xdr:row>
      <xdr:rowOff>144145</xdr:rowOff>
    </xdr:from>
    <xdr:to xmlns:xdr="http://schemas.openxmlformats.org/drawingml/2006/spreadsheetDrawing">
      <xdr:col>31</xdr:col>
      <xdr:colOff>207645</xdr:colOff>
      <xdr:row>6</xdr:row>
      <xdr:rowOff>191135</xdr:rowOff>
    </xdr:to>
    <xdr:sp macro="" textlink="">
      <xdr:nvSpPr>
        <xdr:cNvPr id="3" name="Oval 1"/>
        <xdr:cNvSpPr>
          <a:spLocks noChangeArrowheads="1"/>
        </xdr:cNvSpPr>
      </xdr:nvSpPr>
      <xdr:spPr>
        <a:xfrm>
          <a:off x="7929245" y="1975485"/>
          <a:ext cx="288925" cy="32575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2540</xdr:colOff>
      <xdr:row>2</xdr:row>
      <xdr:rowOff>67310</xdr:rowOff>
    </xdr:from>
    <xdr:to xmlns:xdr="http://schemas.openxmlformats.org/drawingml/2006/spreadsheetDrawing">
      <xdr:col>23</xdr:col>
      <xdr:colOff>78740</xdr:colOff>
      <xdr:row>2</xdr:row>
      <xdr:rowOff>343535</xdr:rowOff>
    </xdr:to>
    <xdr:sp macro="" textlink="">
      <xdr:nvSpPr>
        <xdr:cNvPr id="2" name="Oval 2"/>
        <xdr:cNvSpPr>
          <a:spLocks noChangeArrowheads="1"/>
        </xdr:cNvSpPr>
      </xdr:nvSpPr>
      <xdr:spPr>
        <a:xfrm>
          <a:off x="5479415" y="829310"/>
          <a:ext cx="590550" cy="27622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23</xdr:col>
      <xdr:colOff>52070</xdr:colOff>
      <xdr:row>5</xdr:row>
      <xdr:rowOff>124460</xdr:rowOff>
    </xdr:from>
    <xdr:to xmlns:xdr="http://schemas.openxmlformats.org/drawingml/2006/spreadsheetDrawing">
      <xdr:col>24</xdr:col>
      <xdr:colOff>83820</xdr:colOff>
      <xdr:row>6</xdr:row>
      <xdr:rowOff>171450</xdr:rowOff>
    </xdr:to>
    <xdr:sp macro="" textlink="">
      <xdr:nvSpPr>
        <xdr:cNvPr id="3" name="Oval 1"/>
        <xdr:cNvSpPr>
          <a:spLocks noChangeArrowheads="1"/>
        </xdr:cNvSpPr>
      </xdr:nvSpPr>
      <xdr:spPr>
        <a:xfrm>
          <a:off x="6043295" y="1955800"/>
          <a:ext cx="288925" cy="32575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46990</xdr:colOff>
      <xdr:row>0</xdr:row>
      <xdr:rowOff>0</xdr:rowOff>
    </xdr:from>
    <xdr:to xmlns:xdr="http://schemas.openxmlformats.org/drawingml/2006/spreadsheetDrawing">
      <xdr:col>17</xdr:col>
      <xdr:colOff>195580</xdr:colOff>
      <xdr:row>2</xdr:row>
      <xdr:rowOff>147955</xdr:rowOff>
    </xdr:to>
    <xdr:sp macro="" textlink="">
      <xdr:nvSpPr>
        <xdr:cNvPr id="6" name="テキスト 8"/>
        <xdr:cNvSpPr txBox="1"/>
      </xdr:nvSpPr>
      <xdr:spPr>
        <a:xfrm>
          <a:off x="3723640" y="0"/>
          <a:ext cx="920115" cy="909955"/>
        </a:xfrm>
        <a:prstGeom prst="rect"/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例</a:t>
          </a:r>
          <a:endParaRPr kumimoji="1" lang="ja-JP" altLang="en-US" sz="36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85725</xdr:colOff>
      <xdr:row>0</xdr:row>
      <xdr:rowOff>8890</xdr:rowOff>
    </xdr:from>
    <xdr:to xmlns:xdr="http://schemas.openxmlformats.org/drawingml/2006/spreadsheetDrawing">
      <xdr:col>17</xdr:col>
      <xdr:colOff>171450</xdr:colOff>
      <xdr:row>2</xdr:row>
      <xdr:rowOff>66040</xdr:rowOff>
    </xdr:to>
    <xdr:sp macro="" textlink="">
      <xdr:nvSpPr>
        <xdr:cNvPr id="4" name="楕円 6"/>
        <xdr:cNvSpPr/>
      </xdr:nvSpPr>
      <xdr:spPr>
        <a:xfrm>
          <a:off x="3762375" y="8890"/>
          <a:ext cx="857250" cy="819150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15875</xdr:colOff>
      <xdr:row>0</xdr:row>
      <xdr:rowOff>48895</xdr:rowOff>
    </xdr:from>
    <xdr:to xmlns:xdr="http://schemas.openxmlformats.org/drawingml/2006/spreadsheetDrawing">
      <xdr:col>6</xdr:col>
      <xdr:colOff>8890</xdr:colOff>
      <xdr:row>1</xdr:row>
      <xdr:rowOff>421005</xdr:rowOff>
    </xdr:to>
    <xdr:sp macro="" textlink="">
      <xdr:nvSpPr>
        <xdr:cNvPr id="4" name="楕円 3"/>
        <xdr:cNvSpPr/>
      </xdr:nvSpPr>
      <xdr:spPr>
        <a:xfrm>
          <a:off x="3206750" y="48895"/>
          <a:ext cx="859790" cy="817880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85090</xdr:colOff>
      <xdr:row>0</xdr:row>
      <xdr:rowOff>0</xdr:rowOff>
    </xdr:from>
    <xdr:to xmlns:xdr="http://schemas.openxmlformats.org/drawingml/2006/spreadsheetDrawing">
      <xdr:col>13</xdr:col>
      <xdr:colOff>237490</xdr:colOff>
      <xdr:row>3</xdr:row>
      <xdr:rowOff>75565</xdr:rowOff>
    </xdr:to>
    <xdr:sp macro="" textlink="">
      <xdr:nvSpPr>
        <xdr:cNvPr id="2" name="楕円 1"/>
        <xdr:cNvSpPr/>
      </xdr:nvSpPr>
      <xdr:spPr>
        <a:xfrm>
          <a:off x="3104515" y="0"/>
          <a:ext cx="704850" cy="647065"/>
        </a:xfrm>
        <a:prstGeom prst="ellipse"/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rgbClr xmlns:mc="http://schemas.openxmlformats.org/markup-compatibility/2006" xmlns:a14="http://schemas.microsoft.com/office/drawing/2010/main" val="000000" a14:legacySpreadsheetColorIndex="81" mc:Ignorable="a14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O28"/>
  <sheetViews>
    <sheetView view="pageBreakPreview" zoomScaleNormal="85" zoomScaleSheetLayoutView="100" workbookViewId="0">
      <selection activeCell="N28" sqref="N28"/>
    </sheetView>
  </sheetViews>
  <sheetFormatPr defaultRowHeight="13.5"/>
  <cols>
    <col min="1" max="4" width="3.625" style="1" customWidth="1"/>
    <col min="5" max="29" width="3.375" style="1" customWidth="1"/>
    <col min="30" max="35" width="3.125" style="1" customWidth="1"/>
    <col min="36" max="16384" width="9" style="1" customWidth="1"/>
  </cols>
  <sheetData>
    <row r="1" spans="1:41" ht="30" customHeight="1">
      <c r="A1" s="2" t="s">
        <v>80</v>
      </c>
      <c r="B1" s="2"/>
      <c r="C1" s="2"/>
      <c r="D1" s="2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41" ht="30" customHeight="1">
      <c r="A2" s="3" t="s">
        <v>4</v>
      </c>
      <c r="B2" s="3"/>
      <c r="C2" s="3"/>
      <c r="D2" s="3"/>
      <c r="E2" s="3" t="s">
        <v>58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41" ht="32.25" customHeight="1">
      <c r="A3" s="4" t="s">
        <v>9</v>
      </c>
      <c r="B3" s="4"/>
      <c r="C3" s="4"/>
      <c r="D3" s="4"/>
      <c r="E3" s="48"/>
      <c r="F3" s="60"/>
      <c r="G3" s="60"/>
      <c r="H3" s="60"/>
      <c r="I3" s="60"/>
      <c r="J3" s="60"/>
      <c r="K3" s="60"/>
      <c r="L3" s="60"/>
      <c r="M3" s="60"/>
      <c r="N3" s="60"/>
      <c r="O3" s="60"/>
      <c r="P3" s="94" t="s">
        <v>2</v>
      </c>
      <c r="Q3" s="94"/>
      <c r="R3" s="94"/>
      <c r="S3" s="94"/>
      <c r="T3" s="94" t="s">
        <v>13</v>
      </c>
      <c r="U3" s="94"/>
      <c r="V3" s="94"/>
      <c r="W3" s="94"/>
      <c r="X3" s="94"/>
      <c r="Y3" s="94"/>
      <c r="Z3" s="94"/>
      <c r="AA3" s="94"/>
      <c r="AB3" s="94"/>
      <c r="AC3" s="94"/>
    </row>
    <row r="4" spans="1:41" ht="30" customHeight="1">
      <c r="A4" s="5" t="s">
        <v>7</v>
      </c>
      <c r="B4" s="5"/>
      <c r="C4" s="5"/>
      <c r="D4" s="5"/>
      <c r="E4" s="49"/>
      <c r="F4" s="61"/>
      <c r="G4" s="25" t="s">
        <v>5</v>
      </c>
      <c r="H4" s="25"/>
      <c r="I4" s="25" t="s">
        <v>17</v>
      </c>
      <c r="J4" s="25" t="s">
        <v>59</v>
      </c>
      <c r="K4" s="79"/>
      <c r="L4" s="79"/>
      <c r="M4" s="25" t="s">
        <v>5</v>
      </c>
      <c r="N4" s="25"/>
      <c r="O4" s="77" t="s">
        <v>17</v>
      </c>
      <c r="P4" s="3" t="s">
        <v>11</v>
      </c>
      <c r="Q4" s="3"/>
      <c r="R4" s="3"/>
      <c r="S4" s="12"/>
      <c r="T4" s="25" t="s">
        <v>5</v>
      </c>
      <c r="U4" s="25"/>
      <c r="V4" s="77" t="s">
        <v>17</v>
      </c>
      <c r="W4" s="3" t="s">
        <v>16</v>
      </c>
      <c r="X4" s="3"/>
      <c r="Y4" s="3"/>
      <c r="Z4" s="12"/>
      <c r="AA4" s="25" t="s">
        <v>5</v>
      </c>
      <c r="AB4" s="25"/>
      <c r="AC4" s="77" t="s">
        <v>17</v>
      </c>
    </row>
    <row r="5" spans="1:41" ht="21.95" customHeight="1">
      <c r="A5" s="6" t="s">
        <v>47</v>
      </c>
      <c r="B5" s="20"/>
      <c r="C5" s="20"/>
      <c r="D5" s="39"/>
      <c r="E5" s="50" t="s">
        <v>81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97"/>
      <c r="T5" s="101" t="s">
        <v>49</v>
      </c>
      <c r="U5" s="104"/>
      <c r="V5" s="109"/>
      <c r="W5" s="113"/>
      <c r="X5" s="115" t="s">
        <v>50</v>
      </c>
      <c r="Y5" s="115"/>
      <c r="Z5" s="115"/>
      <c r="AA5" s="115"/>
      <c r="AB5" s="115"/>
      <c r="AC5" s="118"/>
    </row>
    <row r="6" spans="1:41" s="1" customFormat="1" ht="21.95" customHeight="1">
      <c r="A6" s="7"/>
      <c r="B6" s="21"/>
      <c r="C6" s="21"/>
      <c r="D6" s="40"/>
      <c r="E6" s="51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98"/>
      <c r="T6" s="102"/>
      <c r="U6" s="105"/>
      <c r="V6" s="110"/>
      <c r="W6" s="23"/>
      <c r="X6" s="31"/>
      <c r="Y6" s="31"/>
      <c r="Z6" s="31"/>
      <c r="AA6" s="31"/>
      <c r="AB6" s="31"/>
      <c r="AC6" s="119"/>
      <c r="AO6" s="1"/>
    </row>
    <row r="7" spans="1:41" s="1" customFormat="1" ht="21.95" customHeight="1">
      <c r="A7" s="7"/>
      <c r="B7" s="21"/>
      <c r="C7" s="21"/>
      <c r="D7" s="40"/>
      <c r="E7" s="52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9"/>
      <c r="T7" s="102"/>
      <c r="U7" s="105"/>
      <c r="V7" s="110"/>
      <c r="W7" s="23"/>
      <c r="X7" s="31"/>
      <c r="Y7" s="31"/>
      <c r="Z7" s="31"/>
      <c r="AA7" s="31"/>
      <c r="AB7" s="31"/>
      <c r="AC7" s="119"/>
      <c r="AO7" s="1"/>
    </row>
    <row r="8" spans="1:41" ht="21.95" customHeight="1">
      <c r="A8" s="8"/>
      <c r="B8" s="22"/>
      <c r="C8" s="22"/>
      <c r="D8" s="41"/>
      <c r="E8" s="53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100"/>
      <c r="T8" s="103"/>
      <c r="U8" s="106"/>
      <c r="V8" s="111"/>
      <c r="W8" s="87"/>
      <c r="X8" s="33"/>
      <c r="Y8" s="33"/>
      <c r="Z8" s="33"/>
      <c r="AA8" s="33"/>
      <c r="AB8" s="33"/>
      <c r="AC8" s="120"/>
    </row>
    <row r="9" spans="1:41" ht="30" customHeight="1">
      <c r="A9" s="5" t="s">
        <v>61</v>
      </c>
      <c r="B9" s="5"/>
      <c r="C9" s="5"/>
      <c r="D9" s="5"/>
      <c r="E9" s="3" t="s">
        <v>19</v>
      </c>
      <c r="F9" s="3"/>
      <c r="G9" s="3"/>
      <c r="H9" s="3">
        <v>0</v>
      </c>
      <c r="I9" s="12"/>
      <c r="J9" s="77" t="s">
        <v>21</v>
      </c>
      <c r="K9" s="3" t="s">
        <v>14</v>
      </c>
      <c r="L9" s="3"/>
      <c r="M9" s="3"/>
      <c r="N9" s="3">
        <v>0</v>
      </c>
      <c r="O9" s="12"/>
      <c r="P9" s="77" t="s">
        <v>21</v>
      </c>
      <c r="Q9" s="95" t="s">
        <v>10</v>
      </c>
      <c r="R9" s="95"/>
      <c r="S9" s="95"/>
      <c r="T9" s="95" t="str">
        <f>IF(H9+N9=0,"",H9+N9)</f>
        <v/>
      </c>
      <c r="U9" s="107"/>
      <c r="V9" s="112" t="s">
        <v>21</v>
      </c>
      <c r="W9" s="114"/>
      <c r="X9" s="79"/>
      <c r="Y9" s="79"/>
      <c r="Z9" s="79"/>
      <c r="AA9" s="79"/>
      <c r="AB9" s="79"/>
      <c r="AC9" s="121"/>
    </row>
    <row r="10" spans="1:41" ht="30" customHeight="1">
      <c r="A10" s="9" t="s">
        <v>32</v>
      </c>
      <c r="B10" s="9"/>
      <c r="C10" s="9"/>
      <c r="D10" s="9"/>
      <c r="E10" s="54" t="s">
        <v>30</v>
      </c>
      <c r="F10" s="54"/>
      <c r="G10" s="54"/>
      <c r="H10" s="54">
        <v>0</v>
      </c>
      <c r="I10" s="19"/>
      <c r="J10" s="78" t="s">
        <v>21</v>
      </c>
      <c r="K10" s="54" t="s">
        <v>25</v>
      </c>
      <c r="L10" s="54"/>
      <c r="M10" s="54"/>
      <c r="N10" s="54">
        <v>0</v>
      </c>
      <c r="O10" s="19"/>
      <c r="P10" s="78" t="s">
        <v>21</v>
      </c>
      <c r="Q10" s="54" t="s">
        <v>12</v>
      </c>
      <c r="R10" s="54"/>
      <c r="S10" s="54"/>
      <c r="T10" s="54">
        <v>0</v>
      </c>
      <c r="U10" s="19"/>
      <c r="V10" s="78" t="s">
        <v>21</v>
      </c>
      <c r="W10" s="95" t="s">
        <v>10</v>
      </c>
      <c r="X10" s="95"/>
      <c r="Y10" s="95"/>
      <c r="Z10" s="95">
        <f>H10+N10+T10+H11</f>
        <v>0</v>
      </c>
      <c r="AA10" s="95"/>
      <c r="AB10" s="107"/>
      <c r="AC10" s="112" t="s">
        <v>21</v>
      </c>
    </row>
    <row r="11" spans="1:41" ht="30" customHeight="1">
      <c r="A11" s="10"/>
      <c r="B11" s="23"/>
      <c r="C11" s="23"/>
      <c r="D11" s="23"/>
      <c r="E11" s="3" t="s">
        <v>22</v>
      </c>
      <c r="F11" s="3"/>
      <c r="G11" s="3"/>
      <c r="H11" s="3">
        <v>0</v>
      </c>
      <c r="I11" s="12"/>
      <c r="J11" s="77" t="s">
        <v>21</v>
      </c>
      <c r="K11" s="80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22"/>
    </row>
    <row r="12" spans="1:41" ht="30" customHeight="1">
      <c r="A12" s="11" t="s">
        <v>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1" t="s">
        <v>26</v>
      </c>
      <c r="AA12" s="31"/>
      <c r="AB12" s="31"/>
      <c r="AC12" s="123"/>
      <c r="AO12" s="1" t="s">
        <v>63</v>
      </c>
    </row>
    <row r="13" spans="1:41" ht="30" customHeight="1">
      <c r="A13" s="12" t="s">
        <v>23</v>
      </c>
      <c r="B13" s="25"/>
      <c r="C13" s="25"/>
      <c r="D13" s="25"/>
      <c r="E13" s="25"/>
      <c r="F13" s="25"/>
      <c r="G13" s="25"/>
      <c r="H13" s="12" t="s">
        <v>62</v>
      </c>
      <c r="I13" s="25"/>
      <c r="J13" s="25"/>
      <c r="K13" s="25"/>
      <c r="L13" s="77"/>
      <c r="M13" s="25" t="s">
        <v>52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77"/>
    </row>
    <row r="14" spans="1:41" s="1" customFormat="1" ht="30.75" customHeight="1">
      <c r="A14" s="13" t="s">
        <v>24</v>
      </c>
      <c r="B14" s="26"/>
      <c r="C14" s="26"/>
      <c r="D14" s="42" t="s">
        <v>87</v>
      </c>
      <c r="E14" s="55"/>
      <c r="F14" s="55"/>
      <c r="G14" s="66"/>
      <c r="H14" s="71">
        <v>0</v>
      </c>
      <c r="I14" s="74"/>
      <c r="J14" s="74"/>
      <c r="K14" s="74"/>
      <c r="L14" s="82"/>
      <c r="M14" s="85"/>
      <c r="N14" s="88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124"/>
      <c r="AO14" s="1"/>
    </row>
    <row r="15" spans="1:41" s="1" customFormat="1" ht="23.25" customHeight="1">
      <c r="A15" s="14"/>
      <c r="B15" s="27"/>
      <c r="C15" s="27"/>
      <c r="D15" s="43" t="s">
        <v>86</v>
      </c>
      <c r="E15" s="56"/>
      <c r="F15" s="56"/>
      <c r="G15" s="67"/>
      <c r="H15" s="71">
        <v>0</v>
      </c>
      <c r="I15" s="74"/>
      <c r="J15" s="74"/>
      <c r="K15" s="74"/>
      <c r="L15" s="82"/>
      <c r="M15" s="85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25"/>
      <c r="AO15" s="1"/>
    </row>
    <row r="16" spans="1:41" s="1" customFormat="1" ht="22.5" customHeight="1">
      <c r="A16" s="14"/>
      <c r="B16" s="27"/>
      <c r="C16" s="27"/>
      <c r="D16" s="43" t="s">
        <v>85</v>
      </c>
      <c r="E16" s="56"/>
      <c r="F16" s="56"/>
      <c r="G16" s="67"/>
      <c r="H16" s="71">
        <v>0</v>
      </c>
      <c r="I16" s="74"/>
      <c r="J16" s="74"/>
      <c r="K16" s="74"/>
      <c r="L16" s="82"/>
      <c r="M16" s="85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25"/>
      <c r="AO16" s="1"/>
    </row>
    <row r="17" spans="1:29" s="1" customFormat="1" ht="24" customHeight="1">
      <c r="A17" s="14"/>
      <c r="B17" s="27"/>
      <c r="C17" s="27"/>
      <c r="D17" s="43" t="s">
        <v>83</v>
      </c>
      <c r="E17" s="56"/>
      <c r="F17" s="56"/>
      <c r="G17" s="67"/>
      <c r="H17" s="71">
        <v>0</v>
      </c>
      <c r="I17" s="74"/>
      <c r="J17" s="74"/>
      <c r="K17" s="74"/>
      <c r="L17" s="82"/>
      <c r="M17" s="85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125"/>
    </row>
    <row r="18" spans="1:29" s="1" customFormat="1" ht="28.5" customHeight="1">
      <c r="A18" s="14"/>
      <c r="B18" s="27"/>
      <c r="C18" s="27"/>
      <c r="D18" s="43" t="s">
        <v>35</v>
      </c>
      <c r="E18" s="56"/>
      <c r="F18" s="56"/>
      <c r="G18" s="67"/>
      <c r="H18" s="71">
        <v>0</v>
      </c>
      <c r="I18" s="74"/>
      <c r="J18" s="74"/>
      <c r="K18" s="74"/>
      <c r="L18" s="82"/>
      <c r="M18" s="85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125"/>
    </row>
    <row r="19" spans="1:29" s="1" customFormat="1" ht="39" customHeight="1">
      <c r="A19" s="14"/>
      <c r="B19" s="28"/>
      <c r="C19" s="28"/>
      <c r="D19" s="43" t="s">
        <v>54</v>
      </c>
      <c r="E19" s="56"/>
      <c r="F19" s="56"/>
      <c r="G19" s="67"/>
      <c r="H19" s="71">
        <v>0</v>
      </c>
      <c r="I19" s="74"/>
      <c r="J19" s="74"/>
      <c r="K19" s="74"/>
      <c r="L19" s="82"/>
      <c r="M19" s="85"/>
      <c r="N19" s="89" t="s">
        <v>88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125"/>
    </row>
    <row r="20" spans="1:29" ht="22.5" customHeight="1">
      <c r="A20" s="15"/>
      <c r="B20" s="29"/>
      <c r="C20" s="29"/>
      <c r="D20" s="44" t="s">
        <v>51</v>
      </c>
      <c r="E20" s="57"/>
      <c r="F20" s="57"/>
      <c r="G20" s="68"/>
      <c r="H20" s="72">
        <f>SUM(H14:L14)</f>
        <v>0</v>
      </c>
      <c r="I20" s="75"/>
      <c r="J20" s="75"/>
      <c r="K20" s="75"/>
      <c r="L20" s="83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126"/>
    </row>
    <row r="21" spans="1:29" s="1" customFormat="1" ht="42.75" customHeight="1">
      <c r="A21" s="16" t="s">
        <v>64</v>
      </c>
      <c r="B21" s="30"/>
      <c r="C21" s="34"/>
      <c r="D21" s="45" t="s">
        <v>46</v>
      </c>
      <c r="E21" s="58"/>
      <c r="F21" s="58"/>
      <c r="G21" s="69"/>
      <c r="H21" s="71">
        <v>0</v>
      </c>
      <c r="I21" s="74"/>
      <c r="J21" s="74"/>
      <c r="K21" s="74"/>
      <c r="L21" s="82"/>
      <c r="M21" s="86"/>
      <c r="N21" s="90">
        <v>0</v>
      </c>
      <c r="O21" s="90"/>
      <c r="P21" s="90"/>
      <c r="Q21" s="90" t="s">
        <v>68</v>
      </c>
      <c r="R21" s="96">
        <v>0</v>
      </c>
      <c r="S21" s="96"/>
      <c r="T21" s="90" t="s">
        <v>68</v>
      </c>
      <c r="U21" s="108">
        <v>0</v>
      </c>
      <c r="V21" s="108"/>
      <c r="W21" s="86" t="s">
        <v>8</v>
      </c>
      <c r="X21" s="90">
        <f>N21*R21*U21</f>
        <v>0</v>
      </c>
      <c r="Y21" s="90"/>
      <c r="Z21" s="90"/>
      <c r="AA21" s="116"/>
      <c r="AB21" s="117"/>
      <c r="AC21" s="127"/>
    </row>
    <row r="22" spans="1:29" s="1" customFormat="1" ht="45.75" customHeight="1">
      <c r="A22" s="17"/>
      <c r="B22" s="31"/>
      <c r="C22" s="35"/>
      <c r="D22" s="46" t="s">
        <v>65</v>
      </c>
      <c r="E22" s="59"/>
      <c r="F22" s="59"/>
      <c r="G22" s="70"/>
      <c r="H22" s="71">
        <v>0</v>
      </c>
      <c r="I22" s="74"/>
      <c r="J22" s="74"/>
      <c r="K22" s="74"/>
      <c r="L22" s="82"/>
      <c r="M22" s="86"/>
      <c r="N22" s="90">
        <v>0</v>
      </c>
      <c r="O22" s="90"/>
      <c r="P22" s="90"/>
      <c r="Q22" s="90" t="s">
        <v>68</v>
      </c>
      <c r="R22" s="96">
        <v>0</v>
      </c>
      <c r="S22" s="96"/>
      <c r="T22" s="90" t="s">
        <v>68</v>
      </c>
      <c r="U22" s="108">
        <v>0</v>
      </c>
      <c r="V22" s="108"/>
      <c r="W22" s="86" t="s">
        <v>8</v>
      </c>
      <c r="X22" s="90">
        <f>N22*R22*U22</f>
        <v>0</v>
      </c>
      <c r="Y22" s="90"/>
      <c r="Z22" s="90"/>
      <c r="AA22" s="116"/>
      <c r="AB22" s="117"/>
      <c r="AC22" s="127"/>
    </row>
    <row r="23" spans="1:29" s="1" customFormat="1" ht="24.75" customHeight="1">
      <c r="A23" s="18"/>
      <c r="B23" s="32"/>
      <c r="C23" s="36"/>
      <c r="D23" s="44" t="s">
        <v>51</v>
      </c>
      <c r="E23" s="57"/>
      <c r="F23" s="57"/>
      <c r="G23" s="68"/>
      <c r="H23" s="72">
        <f>H21+H22</f>
        <v>0</v>
      </c>
      <c r="I23" s="75"/>
      <c r="J23" s="75"/>
      <c r="K23" s="75"/>
      <c r="L23" s="83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126"/>
    </row>
    <row r="24" spans="1:29" ht="49.5" customHeight="1">
      <c r="A24" s="14" t="s">
        <v>82</v>
      </c>
      <c r="B24" s="28"/>
      <c r="C24" s="37"/>
      <c r="D24" s="43" t="s">
        <v>37</v>
      </c>
      <c r="E24" s="58"/>
      <c r="F24" s="58"/>
      <c r="G24" s="69"/>
      <c r="H24" s="71">
        <v>0</v>
      </c>
      <c r="I24" s="74"/>
      <c r="J24" s="74"/>
      <c r="K24" s="74"/>
      <c r="L24" s="82"/>
      <c r="M24" s="86"/>
      <c r="N24" s="91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126"/>
    </row>
    <row r="25" spans="1:29" s="1" customFormat="1" ht="49.5" customHeight="1">
      <c r="A25" s="14"/>
      <c r="B25" s="28"/>
      <c r="C25" s="37"/>
      <c r="D25" s="43" t="s">
        <v>67</v>
      </c>
      <c r="E25" s="56"/>
      <c r="F25" s="56"/>
      <c r="G25" s="67"/>
      <c r="H25" s="71">
        <v>0</v>
      </c>
      <c r="I25" s="74"/>
      <c r="J25" s="74"/>
      <c r="K25" s="74"/>
      <c r="L25" s="82"/>
      <c r="M25" s="86"/>
      <c r="N25" s="91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126"/>
    </row>
    <row r="26" spans="1:29" ht="22.5" customHeight="1">
      <c r="A26" s="15"/>
      <c r="B26" s="29"/>
      <c r="C26" s="38"/>
      <c r="D26" s="44" t="s">
        <v>51</v>
      </c>
      <c r="E26" s="57"/>
      <c r="F26" s="57"/>
      <c r="G26" s="68"/>
      <c r="H26" s="72">
        <f>SUM(H24:L25)</f>
        <v>0</v>
      </c>
      <c r="I26" s="75"/>
      <c r="J26" s="75"/>
      <c r="K26" s="75"/>
      <c r="L26" s="83"/>
      <c r="M26" s="86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128"/>
    </row>
    <row r="27" spans="1:29" ht="22.5" customHeight="1">
      <c r="A27" s="19" t="s">
        <v>28</v>
      </c>
      <c r="B27" s="33"/>
      <c r="C27" s="33"/>
      <c r="D27" s="33"/>
      <c r="E27" s="33"/>
      <c r="F27" s="33"/>
      <c r="G27" s="33"/>
      <c r="H27" s="73">
        <f>H20+H26+H23</f>
        <v>0</v>
      </c>
      <c r="I27" s="76"/>
      <c r="J27" s="76"/>
      <c r="K27" s="76"/>
      <c r="L27" s="84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120"/>
    </row>
    <row r="28" spans="1:29" ht="30" customHeight="1">
      <c r="A28" s="19" t="s">
        <v>53</v>
      </c>
      <c r="B28" s="33"/>
      <c r="C28" s="33"/>
      <c r="D28" s="33"/>
      <c r="E28" s="33"/>
      <c r="F28" s="33"/>
      <c r="G28" s="33"/>
      <c r="H28" s="73">
        <f>ROUNDDOWN(SUM(H27*1/2),-3)</f>
        <v>0</v>
      </c>
      <c r="I28" s="76"/>
      <c r="J28" s="76"/>
      <c r="K28" s="76"/>
      <c r="L28" s="84"/>
      <c r="M28" s="87"/>
      <c r="N28" s="87" t="s">
        <v>44</v>
      </c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120"/>
    </row>
    <row r="29" spans="1:29" ht="24" customHeight="1"/>
    <row r="30" spans="1:29" ht="24" customHeight="1"/>
    <row r="31" spans="1:29" ht="24" customHeight="1"/>
    <row r="32" spans="1:2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1.2" customHeight="1"/>
    <row r="69" ht="21.2" customHeight="1"/>
    <row r="70" ht="21.2" customHeight="1"/>
    <row r="71" ht="21.2" customHeight="1"/>
    <row r="72" ht="21.2" customHeight="1"/>
    <row r="73" ht="21.2" customHeight="1"/>
    <row r="74" ht="21.2" customHeight="1"/>
    <row r="75" ht="21.2" customHeight="1"/>
    <row r="76" ht="21.2" customHeight="1"/>
    <row r="77" ht="21.2" customHeight="1"/>
    <row r="78" ht="21.2" customHeight="1"/>
    <row r="79" ht="21.2" customHeight="1"/>
    <row r="80" ht="21.2" customHeight="1"/>
    <row r="81" ht="21.2" customHeight="1"/>
    <row r="82" ht="21.2" customHeight="1"/>
    <row r="83" ht="21.2" customHeight="1"/>
    <row r="84" ht="21.2" customHeight="1"/>
    <row r="85" ht="21.2" customHeight="1"/>
    <row r="86" ht="21.2" customHeight="1"/>
    <row r="87" ht="21.2" customHeight="1"/>
    <row r="88" ht="21.2" customHeight="1"/>
    <row r="89" ht="21.2" customHeight="1"/>
    <row r="90" ht="21.2" customHeight="1"/>
    <row r="91" ht="21.2" customHeight="1"/>
    <row r="92" ht="21.2" customHeight="1"/>
    <row r="93" ht="21.2" customHeight="1"/>
    <row r="94" ht="21.2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</sheetData>
  <mergeCells count="94">
    <mergeCell ref="A1:D1"/>
    <mergeCell ref="E1:AC1"/>
    <mergeCell ref="A2:D2"/>
    <mergeCell ref="E2:AC2"/>
    <mergeCell ref="A3:D3"/>
    <mergeCell ref="E3:O3"/>
    <mergeCell ref="P3:S3"/>
    <mergeCell ref="T3:AC3"/>
    <mergeCell ref="A4:D4"/>
    <mergeCell ref="E4:F4"/>
    <mergeCell ref="K4:L4"/>
    <mergeCell ref="P4:R4"/>
    <mergeCell ref="W4:Y4"/>
    <mergeCell ref="A9:D9"/>
    <mergeCell ref="E9:G9"/>
    <mergeCell ref="H9:I9"/>
    <mergeCell ref="K9:M9"/>
    <mergeCell ref="N9:O9"/>
    <mergeCell ref="Q9:S9"/>
    <mergeCell ref="T9:U9"/>
    <mergeCell ref="A10:D10"/>
    <mergeCell ref="E10:G10"/>
    <mergeCell ref="H10:I10"/>
    <mergeCell ref="K10:M10"/>
    <mergeCell ref="N10:O10"/>
    <mergeCell ref="Q10:S10"/>
    <mergeCell ref="T10:U10"/>
    <mergeCell ref="W10:Y10"/>
    <mergeCell ref="Z10:AB10"/>
    <mergeCell ref="E11:G11"/>
    <mergeCell ref="H11:I11"/>
    <mergeCell ref="K11:AC11"/>
    <mergeCell ref="A12:D12"/>
    <mergeCell ref="Z12:AC12"/>
    <mergeCell ref="A13:G13"/>
    <mergeCell ref="H13:L13"/>
    <mergeCell ref="M13:AC13"/>
    <mergeCell ref="D14:G14"/>
    <mergeCell ref="H14:L14"/>
    <mergeCell ref="N14:AC14"/>
    <mergeCell ref="D15:G15"/>
    <mergeCell ref="H15:L15"/>
    <mergeCell ref="N15:AC15"/>
    <mergeCell ref="D16:G16"/>
    <mergeCell ref="H16:L16"/>
    <mergeCell ref="N16:AC16"/>
    <mergeCell ref="D17:G17"/>
    <mergeCell ref="H17:L17"/>
    <mergeCell ref="N17:AC17"/>
    <mergeCell ref="D18:G18"/>
    <mergeCell ref="H18:L18"/>
    <mergeCell ref="N18:AC18"/>
    <mergeCell ref="D19:G19"/>
    <mergeCell ref="H19:L19"/>
    <mergeCell ref="N19:AC19"/>
    <mergeCell ref="D20:G20"/>
    <mergeCell ref="H20:L20"/>
    <mergeCell ref="D21:G21"/>
    <mergeCell ref="H21:L21"/>
    <mergeCell ref="N21:P21"/>
    <mergeCell ref="R21:S21"/>
    <mergeCell ref="U21:V21"/>
    <mergeCell ref="X21:Z21"/>
    <mergeCell ref="AA21:AC21"/>
    <mergeCell ref="D22:G22"/>
    <mergeCell ref="H22:L22"/>
    <mergeCell ref="N22:P22"/>
    <mergeCell ref="R22:S22"/>
    <mergeCell ref="U22:V22"/>
    <mergeCell ref="X22:Z22"/>
    <mergeCell ref="AA22:AC22"/>
    <mergeCell ref="D23:G23"/>
    <mergeCell ref="H23:L23"/>
    <mergeCell ref="D24:G24"/>
    <mergeCell ref="H24:L24"/>
    <mergeCell ref="N24:AC24"/>
    <mergeCell ref="D25:G25"/>
    <mergeCell ref="H25:L25"/>
    <mergeCell ref="N25:AC25"/>
    <mergeCell ref="D26:G26"/>
    <mergeCell ref="H26:L26"/>
    <mergeCell ref="N26:AC26"/>
    <mergeCell ref="A27:G27"/>
    <mergeCell ref="H27:L27"/>
    <mergeCell ref="A28:G28"/>
    <mergeCell ref="H28:L28"/>
    <mergeCell ref="A5:D8"/>
    <mergeCell ref="E5:S6"/>
    <mergeCell ref="T5:V8"/>
    <mergeCell ref="X5:AB8"/>
    <mergeCell ref="E7:S8"/>
    <mergeCell ref="A21:C23"/>
    <mergeCell ref="A24:C26"/>
    <mergeCell ref="A14:C20"/>
  </mergeCells>
  <phoneticPr fontId="1"/>
  <pageMargins left="0.7" right="0.7" top="0.75" bottom="0.75" header="0.3" footer="0.3"/>
  <pageSetup paperSize="9" scale="90" fitToWidth="0" fitToHeight="1" orientation="portrait" usePrinterDefaults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2"/>
  <sheetViews>
    <sheetView zoomScale="115" zoomScaleNormal="115" workbookViewId="0">
      <selection activeCell="L25" sqref="L25"/>
    </sheetView>
  </sheetViews>
  <sheetFormatPr defaultRowHeight="13.5"/>
  <cols>
    <col min="1" max="1" width="15.5" style="1" customWidth="1"/>
    <col min="2" max="2" width="10" style="1" customWidth="1"/>
    <col min="3" max="3" width="3.125" style="1" customWidth="1"/>
    <col min="4" max="4" width="10.25" style="1" customWidth="1"/>
    <col min="5" max="5" width="3" style="1" bestFit="1" customWidth="1"/>
    <col min="6" max="6" width="11.375" style="1" customWidth="1"/>
    <col min="7" max="7" width="3.375" style="1" customWidth="1"/>
    <col min="8" max="10" width="8.75" style="1" customWidth="1"/>
    <col min="11" max="11" width="6" style="1" customWidth="1"/>
    <col min="12" max="16384" width="9" style="1" customWidth="1"/>
  </cols>
  <sheetData>
    <row r="1" spans="1:11" ht="35.1" customHeight="1">
      <c r="A1" s="1" t="s">
        <v>29</v>
      </c>
    </row>
    <row r="2" spans="1:11" ht="35.1" customHeight="1">
      <c r="A2" s="129" t="s">
        <v>15</v>
      </c>
      <c r="B2" s="23"/>
      <c r="C2" s="23"/>
      <c r="D2" s="23"/>
      <c r="E2" s="23"/>
      <c r="F2" s="23"/>
      <c r="G2" s="23"/>
      <c r="H2" s="23"/>
    </row>
    <row r="3" spans="1:11" ht="35.1" customHeight="1">
      <c r="A3" s="130" t="s">
        <v>33</v>
      </c>
      <c r="B3" s="142" t="s">
        <v>36</v>
      </c>
      <c r="C3" s="151"/>
      <c r="D3" s="142" t="s">
        <v>1</v>
      </c>
      <c r="E3" s="157"/>
      <c r="F3" s="142" t="s">
        <v>55</v>
      </c>
      <c r="G3" s="157"/>
      <c r="H3" s="142" t="s">
        <v>38</v>
      </c>
      <c r="I3" s="178"/>
      <c r="J3" s="178"/>
      <c r="K3" s="184"/>
    </row>
    <row r="4" spans="1:11" ht="35.1" customHeight="1">
      <c r="A4" s="131" t="s">
        <v>39</v>
      </c>
      <c r="B4" s="143">
        <v>0</v>
      </c>
      <c r="C4" s="152" t="s">
        <v>40</v>
      </c>
      <c r="D4" s="143">
        <f>決算経費!H28</f>
        <v>0</v>
      </c>
      <c r="E4" s="152" t="s">
        <v>40</v>
      </c>
      <c r="F4" s="162">
        <f>D4-B4</f>
        <v>0</v>
      </c>
      <c r="G4" s="152" t="s">
        <v>40</v>
      </c>
      <c r="H4" s="170" t="s">
        <v>79</v>
      </c>
      <c r="I4" s="179"/>
      <c r="J4" s="179"/>
      <c r="K4" s="185">
        <v>0.5</v>
      </c>
    </row>
    <row r="5" spans="1:11" ht="35.1" customHeight="1">
      <c r="A5" s="132" t="s">
        <v>18</v>
      </c>
      <c r="B5" s="144">
        <v>0</v>
      </c>
      <c r="C5" s="153" t="s">
        <v>40</v>
      </c>
      <c r="D5" s="144">
        <f>D7-D4</f>
        <v>0</v>
      </c>
      <c r="E5" s="153" t="s">
        <v>40</v>
      </c>
      <c r="F5" s="71">
        <f>D5-B5</f>
        <v>0</v>
      </c>
      <c r="G5" s="153" t="s">
        <v>40</v>
      </c>
      <c r="H5" s="171"/>
      <c r="I5" s="180"/>
      <c r="J5" s="180"/>
      <c r="K5" s="186"/>
    </row>
    <row r="6" spans="1:11" ht="35.1" customHeight="1">
      <c r="A6" s="133" t="s">
        <v>56</v>
      </c>
      <c r="B6" s="145">
        <v>0</v>
      </c>
      <c r="C6" s="154" t="s">
        <v>40</v>
      </c>
      <c r="D6" s="145">
        <v>0</v>
      </c>
      <c r="E6" s="154" t="s">
        <v>40</v>
      </c>
      <c r="F6" s="163">
        <f>SUM(B6-D6)</f>
        <v>0</v>
      </c>
      <c r="G6" s="154" t="s">
        <v>40</v>
      </c>
      <c r="H6" s="10"/>
      <c r="I6" s="23"/>
      <c r="J6" s="23"/>
      <c r="K6" s="187"/>
    </row>
    <row r="7" spans="1:11" ht="35.1" customHeight="1">
      <c r="A7" s="134" t="s">
        <v>10</v>
      </c>
      <c r="B7" s="146">
        <f>B4+B5</f>
        <v>0</v>
      </c>
      <c r="C7" s="155" t="s">
        <v>40</v>
      </c>
      <c r="D7" s="146">
        <f>決算経費!H27</f>
        <v>0</v>
      </c>
      <c r="E7" s="155" t="s">
        <v>40</v>
      </c>
      <c r="F7" s="164">
        <f>D7-B7</f>
        <v>0</v>
      </c>
      <c r="G7" s="155" t="s">
        <v>40</v>
      </c>
      <c r="H7" s="172"/>
      <c r="I7" s="181"/>
      <c r="J7" s="181"/>
      <c r="K7" s="188"/>
    </row>
    <row r="8" spans="1:11" ht="35.1" customHeight="1">
      <c r="A8" s="31"/>
      <c r="B8" s="147"/>
      <c r="C8" s="156"/>
      <c r="D8" s="156"/>
      <c r="E8" s="156"/>
      <c r="F8" s="156"/>
      <c r="G8" s="156"/>
      <c r="H8" s="23"/>
      <c r="I8" s="23"/>
    </row>
    <row r="9" spans="1:11" ht="35.1" customHeight="1">
      <c r="A9" s="135" t="s">
        <v>42</v>
      </c>
      <c r="I9" s="23"/>
    </row>
    <row r="10" spans="1:11" ht="35.1" customHeight="1">
      <c r="A10" s="130" t="s">
        <v>43</v>
      </c>
      <c r="B10" s="142" t="s">
        <v>36</v>
      </c>
      <c r="C10" s="157"/>
      <c r="D10" s="142" t="s">
        <v>1</v>
      </c>
      <c r="E10" s="157"/>
      <c r="F10" s="142" t="s">
        <v>55</v>
      </c>
      <c r="G10" s="157"/>
      <c r="H10" s="142" t="s">
        <v>38</v>
      </c>
      <c r="I10" s="178"/>
      <c r="J10" s="178"/>
      <c r="K10" s="184"/>
    </row>
    <row r="11" spans="1:11" ht="35.1" customHeight="1">
      <c r="A11" s="136" t="s">
        <v>24</v>
      </c>
      <c r="B11" s="148">
        <v>0</v>
      </c>
      <c r="C11" s="152" t="s">
        <v>40</v>
      </c>
      <c r="D11" s="148">
        <f>決算経費!H20</f>
        <v>0</v>
      </c>
      <c r="E11" s="152" t="s">
        <v>40</v>
      </c>
      <c r="F11" s="162">
        <f>D11-B11</f>
        <v>0</v>
      </c>
      <c r="G11" s="168" t="s">
        <v>40</v>
      </c>
      <c r="H11" s="50" t="s">
        <v>57</v>
      </c>
      <c r="I11" s="62"/>
      <c r="J11" s="62"/>
      <c r="K11" s="189"/>
    </row>
    <row r="12" spans="1:11" ht="35.1" customHeight="1">
      <c r="A12" s="137" t="s">
        <v>27</v>
      </c>
      <c r="B12" s="149">
        <v>0</v>
      </c>
      <c r="C12" s="158" t="s">
        <v>40</v>
      </c>
      <c r="D12" s="149">
        <f>決算経費!H23</f>
        <v>0</v>
      </c>
      <c r="E12" s="158" t="s">
        <v>40</v>
      </c>
      <c r="F12" s="71">
        <f>D12-B12</f>
        <v>0</v>
      </c>
      <c r="G12" s="153" t="s">
        <v>40</v>
      </c>
      <c r="H12" s="173" t="s">
        <v>57</v>
      </c>
      <c r="I12" s="182"/>
      <c r="J12" s="182"/>
      <c r="K12" s="190"/>
    </row>
    <row r="13" spans="1:11" ht="35.1" customHeight="1">
      <c r="A13" s="132" t="s">
        <v>60</v>
      </c>
      <c r="B13" s="144">
        <v>0</v>
      </c>
      <c r="C13" s="158" t="s">
        <v>40</v>
      </c>
      <c r="D13" s="144">
        <f>決算経費!H26</f>
        <v>0</v>
      </c>
      <c r="E13" s="158" t="s">
        <v>40</v>
      </c>
      <c r="F13" s="71">
        <f>D13-B13</f>
        <v>0</v>
      </c>
      <c r="G13" s="153" t="s">
        <v>40</v>
      </c>
      <c r="H13" s="174" t="s">
        <v>57</v>
      </c>
      <c r="I13" s="183"/>
      <c r="J13" s="183"/>
      <c r="K13" s="191"/>
    </row>
    <row r="14" spans="1:11" ht="35.1" customHeight="1">
      <c r="A14" s="132"/>
      <c r="B14" s="144"/>
      <c r="C14" s="153"/>
      <c r="D14" s="144"/>
      <c r="E14" s="153"/>
      <c r="F14" s="165"/>
      <c r="G14" s="169"/>
      <c r="H14" s="175"/>
      <c r="I14" s="85"/>
      <c r="J14" s="86"/>
      <c r="K14" s="192"/>
    </row>
    <row r="15" spans="1:11" ht="35.1" customHeight="1">
      <c r="A15" s="138" t="s">
        <v>10</v>
      </c>
      <c r="B15" s="150">
        <f>B11+B12+B13</f>
        <v>0</v>
      </c>
      <c r="C15" s="155" t="s">
        <v>40</v>
      </c>
      <c r="D15" s="150">
        <f>SUM(D11:D14)</f>
        <v>0</v>
      </c>
      <c r="E15" s="155" t="s">
        <v>40</v>
      </c>
      <c r="F15" s="166">
        <f>D15-B15</f>
        <v>0</v>
      </c>
      <c r="G15" s="155" t="s">
        <v>40</v>
      </c>
      <c r="H15" s="172"/>
      <c r="I15" s="181"/>
      <c r="J15" s="181"/>
      <c r="K15" s="188"/>
    </row>
    <row r="16" spans="1:11" ht="35.1" customHeight="1"/>
    <row r="17" spans="1:11" ht="24.95" customHeight="1">
      <c r="A17" s="139" t="s">
        <v>0</v>
      </c>
      <c r="B17" s="139"/>
      <c r="C17" s="139"/>
      <c r="D17" s="139"/>
      <c r="E17" s="139"/>
      <c r="F17" s="139"/>
      <c r="G17" s="139"/>
      <c r="H17" s="139"/>
      <c r="I17" s="139"/>
    </row>
    <row r="18" spans="1:11" ht="24.95" customHeight="1">
      <c r="A18" s="140"/>
      <c r="B18" s="140"/>
      <c r="C18" s="140"/>
      <c r="D18" s="140"/>
      <c r="E18" s="140"/>
      <c r="F18" s="140"/>
      <c r="G18" s="140"/>
      <c r="H18" s="140"/>
    </row>
    <row r="19" spans="1:11" ht="24.95" customHeight="1">
      <c r="A19" s="141" t="s">
        <v>105</v>
      </c>
      <c r="B19" s="141"/>
      <c r="C19" s="159"/>
      <c r="D19" s="159"/>
      <c r="E19" s="159"/>
      <c r="F19" s="159"/>
      <c r="G19" s="159"/>
      <c r="H19" s="176"/>
    </row>
    <row r="20" spans="1:11" ht="24.95" customHeight="1">
      <c r="D20" s="160"/>
      <c r="E20" s="160"/>
      <c r="F20" s="167" t="s">
        <v>41</v>
      </c>
      <c r="G20" s="167"/>
      <c r="H20" s="177"/>
      <c r="I20" s="177"/>
      <c r="J20" s="177"/>
      <c r="K20" s="177" t="s">
        <v>96</v>
      </c>
    </row>
    <row r="21" spans="1:11" ht="24.95" customHeight="1">
      <c r="D21" s="161"/>
      <c r="E21" s="160"/>
      <c r="F21" s="167"/>
      <c r="G21" s="167"/>
      <c r="H21" s="177"/>
      <c r="I21" s="177"/>
      <c r="J21" s="177"/>
      <c r="K21" s="177"/>
    </row>
    <row r="22" spans="1:11" ht="24.95" customHeight="1">
      <c r="F22" s="139"/>
      <c r="G22" s="139"/>
      <c r="H22" s="139"/>
      <c r="I22" s="139"/>
      <c r="J22" s="139"/>
      <c r="K22" s="139"/>
    </row>
    <row r="23" spans="1:11" ht="24.95" customHeight="1"/>
    <row r="24" spans="1:11" ht="24.95" customHeight="1"/>
    <row r="25" spans="1:11" ht="24.95" customHeight="1"/>
    <row r="26" spans="1:11" ht="24.95" customHeight="1"/>
    <row r="27" spans="1:11" ht="24.9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  <row r="119" ht="21.2" customHeight="1"/>
    <row r="120" ht="21.2" customHeight="1"/>
    <row r="121" ht="21.2" customHeight="1"/>
    <row r="122" ht="21.2" customHeight="1"/>
    <row r="123" ht="21.2" customHeight="1"/>
    <row r="124" ht="21.2" customHeight="1"/>
    <row r="125" ht="21.2" customHeight="1"/>
    <row r="126" ht="21.2" customHeight="1"/>
    <row r="127" ht="21.2" customHeight="1"/>
    <row r="128" ht="21.2" customHeight="1"/>
    <row r="129" ht="21.2" customHeight="1"/>
    <row r="130" ht="21.2" customHeight="1"/>
    <row r="131" ht="21.2" customHeight="1"/>
    <row r="132" ht="21.2" customHeight="1"/>
    <row r="133" ht="21.2" customHeight="1"/>
    <row r="134" ht="21.2" customHeight="1"/>
    <row r="135" ht="21.2" customHeight="1"/>
    <row r="136" ht="21.2" customHeight="1"/>
    <row r="137" ht="21.2" customHeight="1"/>
    <row r="138" ht="21.2" customHeight="1"/>
    <row r="139" ht="21.2" customHeight="1"/>
    <row r="140" ht="21.2" customHeight="1"/>
    <row r="141" ht="21.2" customHeight="1"/>
    <row r="142" ht="21.2" customHeight="1"/>
    <row r="143" ht="21.2" customHeight="1"/>
    <row r="144" ht="21.2" customHeight="1"/>
    <row r="145" ht="21.2" customHeight="1"/>
    <row r="146" ht="21.2" customHeight="1"/>
    <row r="147" ht="21.2" customHeight="1"/>
    <row r="148" ht="21.2" customHeight="1"/>
    <row r="149" ht="21.2" customHeight="1"/>
    <row r="150" ht="21.2" customHeight="1"/>
    <row r="151" ht="21.2" customHeight="1"/>
    <row r="152" ht="21.2" customHeight="1"/>
    <row r="153" ht="21.2" customHeight="1"/>
    <row r="154" ht="21.2" customHeight="1"/>
    <row r="155" ht="21.2" customHeight="1"/>
    <row r="156" ht="21.2" customHeight="1"/>
    <row r="157" ht="21.2" customHeight="1"/>
    <row r="158" ht="21.2" customHeight="1"/>
    <row r="159" ht="21.2" customHeight="1"/>
    <row r="160" ht="21.2" customHeight="1"/>
    <row r="161" ht="21.2" customHeight="1"/>
    <row r="162" ht="21.2" customHeight="1"/>
    <row r="163" ht="21.2" customHeight="1"/>
    <row r="164" ht="21.2" customHeight="1"/>
    <row r="165" ht="21.2" customHeight="1"/>
    <row r="166" ht="21.2" customHeight="1"/>
    <row r="167" ht="21.2" customHeight="1"/>
    <row r="168" ht="21.2" customHeight="1"/>
    <row r="169" ht="21.2" customHeight="1"/>
    <row r="170" ht="21.2" customHeight="1"/>
    <row r="171" ht="21.2" customHeight="1"/>
    <row r="172" ht="21.2" customHeight="1"/>
    <row r="173" ht="21.2" customHeight="1"/>
    <row r="174" ht="21.2" customHeight="1"/>
    <row r="175" ht="21.2" customHeight="1"/>
    <row r="176" ht="21.2" customHeight="1"/>
    <row r="177" ht="21.2" customHeight="1"/>
    <row r="178" ht="21.2" customHeight="1"/>
    <row r="179" ht="21.2" customHeight="1"/>
    <row r="180" ht="21.2" customHeight="1"/>
    <row r="181" ht="21.2" customHeight="1"/>
    <row r="182" ht="21.2" customHeight="1"/>
    <row r="183" ht="21.2" customHeight="1"/>
    <row r="184" ht="21.2" customHeight="1"/>
    <row r="185" ht="21.2" customHeight="1"/>
    <row r="186" ht="21.2" customHeight="1"/>
    <row r="187" ht="21.2" customHeight="1"/>
    <row r="188" ht="21.2" customHeight="1"/>
    <row r="189" ht="21.2" customHeight="1"/>
    <row r="190" ht="21.2" customHeight="1"/>
    <row r="191" ht="21.2" customHeight="1"/>
    <row r="192" ht="21.2" customHeight="1"/>
    <row r="193" ht="21.2" customHeight="1"/>
    <row r="194" ht="21.2" customHeight="1"/>
    <row r="195" ht="21.2" customHeight="1"/>
    <row r="196" ht="21.2" customHeight="1"/>
    <row r="197" ht="21.2" customHeight="1"/>
    <row r="198" ht="21.2" customHeight="1"/>
    <row r="199" ht="21.2" customHeight="1"/>
    <row r="200" ht="21.2" customHeight="1"/>
    <row r="201" ht="21.2" customHeight="1"/>
    <row r="202" ht="21.2" customHeight="1"/>
    <row r="203" ht="21.2" customHeight="1"/>
    <row r="204" ht="21.2" customHeight="1"/>
    <row r="205" ht="21.2" customHeight="1"/>
    <row r="206" ht="21.2" customHeight="1"/>
    <row r="207" ht="21.2" customHeight="1"/>
    <row r="208" ht="21.2" customHeight="1"/>
    <row r="209" ht="21.2" customHeight="1"/>
    <row r="210" ht="21.2" customHeight="1"/>
    <row r="211" ht="21.2" customHeight="1"/>
  </sheetData>
  <mergeCells count="18">
    <mergeCell ref="B3:C3"/>
    <mergeCell ref="D3:E3"/>
    <mergeCell ref="F3:G3"/>
    <mergeCell ref="H3:K3"/>
    <mergeCell ref="H4:J4"/>
    <mergeCell ref="B10:C10"/>
    <mergeCell ref="D10:E10"/>
    <mergeCell ref="F10:G10"/>
    <mergeCell ref="H10:K10"/>
    <mergeCell ref="H11:K11"/>
    <mergeCell ref="H12:K12"/>
    <mergeCell ref="H13:K13"/>
    <mergeCell ref="A17:I17"/>
    <mergeCell ref="A19:B19"/>
    <mergeCell ref="F22:K22"/>
    <mergeCell ref="F20:G21"/>
    <mergeCell ref="H20:J21"/>
    <mergeCell ref="K20:K2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Y45"/>
  <sheetViews>
    <sheetView view="pageBreakPreview" zoomScaleSheetLayoutView="100" workbookViewId="0">
      <selection activeCell="T22" sqref="T22"/>
    </sheetView>
  </sheetViews>
  <sheetFormatPr defaultRowHeight="13.5"/>
  <cols>
    <col min="1" max="1" width="1.375" style="193" customWidth="1"/>
    <col min="2" max="4" width="3.625" style="193" customWidth="1"/>
    <col min="5" max="8" width="4.125" style="193" customWidth="1"/>
    <col min="9" max="14" width="3.625" style="193" customWidth="1"/>
    <col min="15" max="15" width="3" style="193" customWidth="1"/>
    <col min="16" max="19" width="3.625" style="193" customWidth="1"/>
    <col min="20" max="20" width="4.625" style="193" customWidth="1"/>
    <col min="21" max="22" width="3.625" style="193" customWidth="1"/>
    <col min="23" max="23" width="3.25" style="193" customWidth="1"/>
    <col min="24" max="24" width="2.625" style="193" customWidth="1"/>
    <col min="25" max="25" width="3.125" style="193" customWidth="1"/>
    <col min="26" max="16384" width="9" style="193" customWidth="1"/>
  </cols>
  <sheetData>
    <row r="3" spans="1:25" ht="18" customHeight="1">
      <c r="B3" s="193" t="s">
        <v>69</v>
      </c>
      <c r="P3" s="135"/>
      <c r="Q3" s="135"/>
      <c r="R3" s="135"/>
      <c r="S3" s="135"/>
      <c r="T3" s="135"/>
      <c r="U3" s="135"/>
      <c r="V3" s="135"/>
    </row>
    <row r="4" spans="1:25" ht="18" customHeight="1">
      <c r="P4" s="213" t="s">
        <v>105</v>
      </c>
      <c r="Q4" s="213"/>
      <c r="R4" s="213"/>
      <c r="S4" s="213"/>
      <c r="T4" s="213"/>
      <c r="U4" s="213"/>
      <c r="V4" s="213"/>
    </row>
    <row r="5" spans="1:25">
      <c r="R5" s="199"/>
      <c r="S5" s="199"/>
      <c r="T5" s="199"/>
      <c r="U5" s="199"/>
      <c r="V5" s="199"/>
    </row>
    <row r="7" spans="1:25">
      <c r="B7" s="135"/>
      <c r="C7" s="135"/>
      <c r="D7" s="135"/>
      <c r="E7" s="135"/>
      <c r="F7" s="135"/>
      <c r="G7" s="135"/>
    </row>
    <row r="8" spans="1:25">
      <c r="B8" s="194" t="s">
        <v>102</v>
      </c>
      <c r="C8" s="194"/>
      <c r="D8" s="194"/>
      <c r="E8" s="194"/>
      <c r="F8" s="194"/>
      <c r="G8" s="194"/>
      <c r="H8" s="194"/>
      <c r="I8" s="135" t="s">
        <v>34</v>
      </c>
    </row>
    <row r="10" spans="1:25">
      <c r="P10" s="194"/>
      <c r="Q10" s="194"/>
      <c r="R10" s="194"/>
      <c r="S10" s="194"/>
      <c r="T10" s="194"/>
      <c r="U10" s="194"/>
      <c r="V10" s="194"/>
      <c r="W10" s="194"/>
    </row>
    <row r="11" spans="1:25" ht="16.5" customHeight="1">
      <c r="K11" s="194"/>
      <c r="L11" s="194"/>
      <c r="M11" s="194"/>
      <c r="N11" s="1"/>
      <c r="O11" s="1"/>
      <c r="P11" s="210" t="s">
        <v>71</v>
      </c>
      <c r="Q11" s="210"/>
      <c r="R11" s="210"/>
      <c r="S11" s="215"/>
      <c r="T11" s="215"/>
      <c r="U11" s="215"/>
      <c r="V11" s="215"/>
      <c r="W11" s="215"/>
      <c r="X11" s="215"/>
      <c r="Y11" s="215"/>
    </row>
    <row r="12" spans="1:25" ht="16.5" customHeight="1">
      <c r="L12" s="194"/>
      <c r="M12" s="194"/>
      <c r="N12" s="1"/>
      <c r="O12" s="1"/>
      <c r="P12" s="214" t="s">
        <v>70</v>
      </c>
      <c r="Q12" s="214"/>
      <c r="R12" s="214"/>
      <c r="S12" s="210"/>
      <c r="T12" s="210"/>
      <c r="U12" s="210"/>
      <c r="V12" s="210"/>
      <c r="W12" s="210"/>
      <c r="X12" s="210"/>
      <c r="Y12" s="210"/>
    </row>
    <row r="13" spans="1:25" ht="16.5" customHeight="1">
      <c r="N13" s="210"/>
      <c r="O13" s="210"/>
      <c r="P13" s="210"/>
      <c r="Q13" s="1"/>
      <c r="R13" s="1"/>
      <c r="S13" s="1"/>
      <c r="T13" s="1"/>
      <c r="U13" s="1"/>
      <c r="V13" s="1"/>
    </row>
    <row r="14" spans="1:25">
      <c r="O14" s="211"/>
      <c r="P14" s="210"/>
      <c r="Q14" s="210"/>
      <c r="R14" s="210"/>
      <c r="S14" s="210"/>
      <c r="T14" s="210"/>
      <c r="U14" s="210"/>
      <c r="V14" s="210"/>
      <c r="W14" s="1"/>
    </row>
    <row r="16" spans="1:25">
      <c r="A16" s="194" t="s">
        <v>73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  <row r="18" spans="1:25">
      <c r="A18" s="195"/>
    </row>
    <row r="19" spans="1:25" ht="39.75" customHeight="1">
      <c r="C19" s="198" t="s">
        <v>103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</row>
    <row r="20" spans="1:25" ht="19.5" customHeight="1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5" ht="19.5" customHeight="1">
      <c r="A21" s="194" t="s">
        <v>45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</row>
    <row r="22" spans="1:25" ht="15" customHeight="1"/>
    <row r="23" spans="1:25" ht="15" customHeight="1">
      <c r="B23" s="197"/>
      <c r="C23" s="135" t="s">
        <v>74</v>
      </c>
      <c r="D23" s="200"/>
      <c r="E23" s="200"/>
      <c r="F23" s="200"/>
      <c r="G23" s="200"/>
      <c r="H23" s="200"/>
      <c r="J23" s="201" t="s">
        <v>20</v>
      </c>
      <c r="K23" s="207">
        <f>決算!B4</f>
        <v>0</v>
      </c>
      <c r="L23" s="207"/>
      <c r="M23" s="207"/>
      <c r="N23" s="207"/>
      <c r="O23" s="212" t="s">
        <v>40</v>
      </c>
      <c r="P23" s="212"/>
      <c r="Q23" s="212"/>
      <c r="R23" s="212"/>
    </row>
    <row r="24" spans="1:25" ht="15" customHeight="1">
      <c r="B24" s="197"/>
    </row>
    <row r="25" spans="1:25" ht="15" customHeight="1">
      <c r="B25" s="197"/>
      <c r="C25" s="135" t="s">
        <v>31</v>
      </c>
      <c r="D25" s="200"/>
      <c r="E25" s="200"/>
      <c r="F25" s="200"/>
      <c r="G25" s="200"/>
      <c r="H25" s="200"/>
      <c r="J25" s="202" t="s">
        <v>104</v>
      </c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</row>
    <row r="26" spans="1:25" ht="15" customHeight="1">
      <c r="B26" s="197"/>
    </row>
    <row r="27" spans="1:25" ht="15" customHeight="1">
      <c r="B27" s="197"/>
      <c r="C27" s="135" t="s">
        <v>75</v>
      </c>
      <c r="D27" s="200"/>
      <c r="E27" s="200"/>
      <c r="F27" s="200"/>
      <c r="G27" s="200"/>
      <c r="H27" s="200"/>
      <c r="J27" s="203" t="s">
        <v>48</v>
      </c>
      <c r="K27" s="203"/>
      <c r="L27" s="203"/>
      <c r="M27" s="203"/>
      <c r="N27" s="203"/>
      <c r="O27" s="203"/>
      <c r="P27" s="203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ht="15" customHeight="1">
      <c r="B28" s="197"/>
      <c r="J28" s="203" t="s">
        <v>76</v>
      </c>
      <c r="K28" s="203"/>
      <c r="L28" s="203"/>
      <c r="M28" s="203"/>
      <c r="N28" s="203"/>
      <c r="O28" s="203"/>
      <c r="P28" s="203"/>
      <c r="Q28" s="203"/>
      <c r="R28" s="203"/>
      <c r="S28" s="204"/>
      <c r="T28" s="204"/>
      <c r="U28" s="204"/>
      <c r="V28" s="204"/>
      <c r="W28" s="204"/>
      <c r="X28" s="204"/>
      <c r="Y28" s="204"/>
    </row>
    <row r="29" spans="1:25" ht="15" customHeight="1">
      <c r="B29" s="197"/>
      <c r="J29" s="203" t="s">
        <v>77</v>
      </c>
      <c r="K29" s="203"/>
      <c r="L29" s="203"/>
      <c r="M29" s="203"/>
      <c r="N29" s="203"/>
      <c r="O29" s="203"/>
      <c r="P29" s="203"/>
      <c r="Q29" s="203"/>
      <c r="R29" s="203"/>
      <c r="S29" s="203"/>
      <c r="T29" s="204"/>
      <c r="U29" s="204"/>
      <c r="V29" s="204"/>
      <c r="W29" s="204"/>
      <c r="X29" s="204"/>
      <c r="Y29" s="204"/>
    </row>
    <row r="30" spans="1:25" ht="15" customHeight="1">
      <c r="B30" s="197"/>
      <c r="J30" s="203" t="s">
        <v>78</v>
      </c>
      <c r="K30" s="203"/>
      <c r="L30" s="203"/>
      <c r="M30" s="203"/>
      <c r="N30" s="203"/>
      <c r="O30" s="203"/>
      <c r="P30" s="203"/>
      <c r="Q30" s="203"/>
      <c r="R30" s="203"/>
      <c r="S30" s="204"/>
      <c r="T30" s="204"/>
      <c r="U30" s="204"/>
      <c r="V30" s="204"/>
      <c r="W30" s="204"/>
      <c r="X30" s="204"/>
      <c r="Y30" s="204"/>
    </row>
    <row r="31" spans="1:25" ht="15" customHeight="1">
      <c r="B31" s="197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</row>
    <row r="32" spans="1:25" ht="15" customHeight="1">
      <c r="B32" s="197"/>
      <c r="J32" s="193" t="s">
        <v>66</v>
      </c>
    </row>
    <row r="33" spans="2:24" ht="15" customHeight="1">
      <c r="B33" s="197"/>
      <c r="C33" s="199"/>
      <c r="D33" s="200"/>
      <c r="E33" s="200"/>
      <c r="F33" s="200"/>
      <c r="G33" s="200"/>
      <c r="H33" s="20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5" customHeight="1">
      <c r="D34" s="197"/>
      <c r="J34" s="205"/>
      <c r="K34" s="209"/>
      <c r="L34" s="161"/>
      <c r="M34" s="161"/>
      <c r="N34" s="161"/>
      <c r="O34" s="1"/>
      <c r="P34" s="1"/>
      <c r="Q34" s="210"/>
      <c r="R34" s="210"/>
      <c r="S34" s="210"/>
      <c r="T34" s="210"/>
      <c r="U34" s="216"/>
      <c r="V34" s="216"/>
      <c r="W34" s="216"/>
      <c r="X34" s="1"/>
    </row>
    <row r="35" spans="2:24" ht="15" customHeight="1">
      <c r="D35" s="197"/>
      <c r="J35" s="206"/>
      <c r="K35" s="1"/>
      <c r="L35" s="1"/>
      <c r="M35" s="1"/>
      <c r="N35" s="1"/>
      <c r="O35" s="1"/>
      <c r="P35" s="1"/>
      <c r="Q35" s="1"/>
      <c r="R35" s="1"/>
      <c r="S35" s="1"/>
      <c r="T35" s="1"/>
      <c r="U35" s="214"/>
      <c r="V35" s="214"/>
      <c r="W35" s="214"/>
      <c r="X35" s="1"/>
    </row>
    <row r="36" spans="2:24">
      <c r="J36" s="206"/>
      <c r="K36" s="209"/>
      <c r="L36" s="161"/>
      <c r="M36" s="161"/>
      <c r="N36" s="161"/>
      <c r="O36" s="1"/>
      <c r="P36" s="1"/>
      <c r="Q36" s="210"/>
      <c r="R36" s="210"/>
      <c r="S36" s="210"/>
      <c r="T36" s="210"/>
      <c r="U36" s="216"/>
      <c r="V36" s="216"/>
      <c r="W36" s="216"/>
      <c r="X36" s="1"/>
    </row>
    <row r="37" spans="2:24">
      <c r="J37" s="206"/>
      <c r="K37" s="1"/>
      <c r="L37" s="1"/>
      <c r="M37" s="1"/>
      <c r="N37" s="1"/>
      <c r="O37" s="1"/>
      <c r="P37" s="1"/>
      <c r="Q37" s="1"/>
      <c r="R37" s="1"/>
      <c r="S37" s="1"/>
      <c r="T37" s="1"/>
      <c r="U37" s="214"/>
      <c r="V37" s="214"/>
      <c r="W37" s="214"/>
      <c r="X37" s="1"/>
    </row>
    <row r="38" spans="2:24"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16"/>
      <c r="V38" s="216"/>
      <c r="W38" s="216"/>
      <c r="X38" s="1"/>
    </row>
    <row r="39" spans="2:24"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>
      <c r="B40" s="197"/>
      <c r="C40" s="199"/>
      <c r="D40" s="200"/>
      <c r="E40" s="200"/>
      <c r="F40" s="200"/>
      <c r="G40" s="200"/>
      <c r="H40" s="20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>
      <c r="B42" s="197"/>
      <c r="C42" s="199"/>
      <c r="D42" s="200"/>
      <c r="E42" s="200"/>
      <c r="F42" s="200"/>
      <c r="G42" s="200"/>
      <c r="H42" s="20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mergeCells count="36">
    <mergeCell ref="P3:V3"/>
    <mergeCell ref="P4:V4"/>
    <mergeCell ref="B8:H8"/>
    <mergeCell ref="P10:W10"/>
    <mergeCell ref="K11:M11"/>
    <mergeCell ref="P11:R11"/>
    <mergeCell ref="S11:Y11"/>
    <mergeCell ref="L12:M12"/>
    <mergeCell ref="P12:R12"/>
    <mergeCell ref="S12:Y12"/>
    <mergeCell ref="N13:P13"/>
    <mergeCell ref="Q13:V13"/>
    <mergeCell ref="P14:V14"/>
    <mergeCell ref="A16:Y16"/>
    <mergeCell ref="C19:X19"/>
    <mergeCell ref="B20:U20"/>
    <mergeCell ref="A21:V21"/>
    <mergeCell ref="C23:H23"/>
    <mergeCell ref="K23:N23"/>
    <mergeCell ref="C25:H25"/>
    <mergeCell ref="J25:X25"/>
    <mergeCell ref="C27:H27"/>
    <mergeCell ref="J27:P27"/>
    <mergeCell ref="J28:R28"/>
    <mergeCell ref="J29:S29"/>
    <mergeCell ref="J30:R30"/>
    <mergeCell ref="C33:H33"/>
    <mergeCell ref="K34:N34"/>
    <mergeCell ref="Q34:T34"/>
    <mergeCell ref="U34:W34"/>
    <mergeCell ref="K36:N36"/>
    <mergeCell ref="Q36:T36"/>
    <mergeCell ref="U36:W36"/>
    <mergeCell ref="U38:W38"/>
    <mergeCell ref="C40:H40"/>
    <mergeCell ref="C42:H42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O28"/>
  <sheetViews>
    <sheetView tabSelected="1" view="pageBreakPreview" zoomScaleNormal="85" zoomScaleSheetLayoutView="100" workbookViewId="0">
      <selection activeCell="N15" sqref="N15:AC15"/>
    </sheetView>
  </sheetViews>
  <sheetFormatPr defaultRowHeight="13.5"/>
  <cols>
    <col min="1" max="4" width="3.625" style="1" customWidth="1"/>
    <col min="5" max="29" width="3.375" style="1" customWidth="1"/>
    <col min="30" max="35" width="3.125" style="1" customWidth="1"/>
    <col min="36" max="16384" width="9" style="1" customWidth="1"/>
  </cols>
  <sheetData>
    <row r="1" spans="1:41" ht="30" customHeight="1">
      <c r="A1" s="2" t="s">
        <v>80</v>
      </c>
      <c r="B1" s="2"/>
      <c r="C1" s="2"/>
      <c r="D1" s="2"/>
      <c r="E1" s="217" t="s">
        <v>89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</row>
    <row r="2" spans="1:41" ht="30" customHeight="1">
      <c r="A2" s="3" t="s">
        <v>4</v>
      </c>
      <c r="B2" s="3"/>
      <c r="C2" s="3"/>
      <c r="D2" s="3"/>
      <c r="E2" s="3" t="s">
        <v>58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41" ht="32.25" customHeight="1">
      <c r="A3" s="4" t="s">
        <v>9</v>
      </c>
      <c r="B3" s="4"/>
      <c r="C3" s="4"/>
      <c r="D3" s="4"/>
      <c r="E3" s="218" t="s">
        <v>84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94" t="s">
        <v>2</v>
      </c>
      <c r="Q3" s="94"/>
      <c r="R3" s="94"/>
      <c r="S3" s="94"/>
      <c r="T3" s="94" t="s">
        <v>13</v>
      </c>
      <c r="U3" s="94"/>
      <c r="V3" s="94"/>
      <c r="W3" s="94"/>
      <c r="X3" s="94"/>
      <c r="Y3" s="94"/>
      <c r="Z3" s="94"/>
      <c r="AA3" s="94"/>
      <c r="AB3" s="94"/>
      <c r="AC3" s="94"/>
    </row>
    <row r="4" spans="1:41" ht="30" customHeight="1">
      <c r="A4" s="5" t="s">
        <v>7</v>
      </c>
      <c r="B4" s="5"/>
      <c r="C4" s="5"/>
      <c r="D4" s="5"/>
      <c r="E4" s="219">
        <v>5</v>
      </c>
      <c r="F4" s="225"/>
      <c r="G4" s="25" t="s">
        <v>5</v>
      </c>
      <c r="H4" s="230">
        <v>1</v>
      </c>
      <c r="I4" s="25" t="s">
        <v>17</v>
      </c>
      <c r="J4" s="25" t="s">
        <v>59</v>
      </c>
      <c r="K4" s="241">
        <v>5</v>
      </c>
      <c r="L4" s="241"/>
      <c r="M4" s="25" t="s">
        <v>5</v>
      </c>
      <c r="N4" s="230">
        <v>3</v>
      </c>
      <c r="O4" s="77" t="s">
        <v>17</v>
      </c>
      <c r="P4" s="3" t="s">
        <v>11</v>
      </c>
      <c r="Q4" s="3"/>
      <c r="R4" s="3"/>
      <c r="S4" s="236">
        <v>5</v>
      </c>
      <c r="T4" s="25" t="s">
        <v>5</v>
      </c>
      <c r="U4" s="230">
        <v>1</v>
      </c>
      <c r="V4" s="77" t="s">
        <v>17</v>
      </c>
      <c r="W4" s="3" t="s">
        <v>16</v>
      </c>
      <c r="X4" s="3"/>
      <c r="Y4" s="3"/>
      <c r="Z4" s="236">
        <v>5</v>
      </c>
      <c r="AA4" s="25" t="s">
        <v>5</v>
      </c>
      <c r="AB4" s="230">
        <v>3</v>
      </c>
      <c r="AC4" s="77" t="s">
        <v>17</v>
      </c>
    </row>
    <row r="5" spans="1:41" ht="21.95" customHeight="1">
      <c r="A5" s="6" t="s">
        <v>47</v>
      </c>
      <c r="B5" s="20"/>
      <c r="C5" s="20"/>
      <c r="D5" s="39"/>
      <c r="E5" s="220" t="s">
        <v>90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53"/>
      <c r="T5" s="101" t="s">
        <v>49</v>
      </c>
      <c r="U5" s="104"/>
      <c r="V5" s="109"/>
      <c r="W5" s="113"/>
      <c r="X5" s="115" t="s">
        <v>50</v>
      </c>
      <c r="Y5" s="115"/>
      <c r="Z5" s="115"/>
      <c r="AA5" s="115"/>
      <c r="AB5" s="115"/>
      <c r="AC5" s="118"/>
    </row>
    <row r="6" spans="1:41" s="1" customFormat="1" ht="21.95" customHeight="1">
      <c r="A6" s="7"/>
      <c r="B6" s="21"/>
      <c r="C6" s="21"/>
      <c r="D6" s="40"/>
      <c r="E6" s="221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54"/>
      <c r="T6" s="102"/>
      <c r="U6" s="105"/>
      <c r="V6" s="110"/>
      <c r="W6" s="23"/>
      <c r="X6" s="31"/>
      <c r="Y6" s="31"/>
      <c r="Z6" s="31"/>
      <c r="AA6" s="31"/>
      <c r="AB6" s="31"/>
      <c r="AC6" s="119"/>
      <c r="AO6" s="1"/>
    </row>
    <row r="7" spans="1:41" s="1" customFormat="1" ht="21.95" customHeight="1">
      <c r="A7" s="7"/>
      <c r="B7" s="21"/>
      <c r="C7" s="21"/>
      <c r="D7" s="40"/>
      <c r="E7" s="222" t="s">
        <v>91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55"/>
      <c r="T7" s="102"/>
      <c r="U7" s="105"/>
      <c r="V7" s="110"/>
      <c r="W7" s="23"/>
      <c r="X7" s="31"/>
      <c r="Y7" s="31"/>
      <c r="Z7" s="31"/>
      <c r="AA7" s="31"/>
      <c r="AB7" s="31"/>
      <c r="AC7" s="119"/>
      <c r="AO7" s="1"/>
    </row>
    <row r="8" spans="1:41" ht="21.95" customHeight="1">
      <c r="A8" s="8"/>
      <c r="B8" s="22"/>
      <c r="C8" s="22"/>
      <c r="D8" s="41"/>
      <c r="E8" s="223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56"/>
      <c r="T8" s="103"/>
      <c r="U8" s="106"/>
      <c r="V8" s="111"/>
      <c r="W8" s="87"/>
      <c r="X8" s="33"/>
      <c r="Y8" s="33"/>
      <c r="Z8" s="33"/>
      <c r="AA8" s="33"/>
      <c r="AB8" s="33"/>
      <c r="AC8" s="120"/>
    </row>
    <row r="9" spans="1:41" ht="30" customHeight="1">
      <c r="A9" s="5" t="s">
        <v>61</v>
      </c>
      <c r="B9" s="5"/>
      <c r="C9" s="5"/>
      <c r="D9" s="5"/>
      <c r="E9" s="3" t="s">
        <v>19</v>
      </c>
      <c r="F9" s="3"/>
      <c r="G9" s="3"/>
      <c r="H9" s="231">
        <v>10</v>
      </c>
      <c r="I9" s="236"/>
      <c r="J9" s="77" t="s">
        <v>21</v>
      </c>
      <c r="K9" s="3" t="s">
        <v>14</v>
      </c>
      <c r="L9" s="3"/>
      <c r="M9" s="3"/>
      <c r="N9" s="231">
        <v>0</v>
      </c>
      <c r="O9" s="236"/>
      <c r="P9" s="77" t="s">
        <v>21</v>
      </c>
      <c r="Q9" s="95" t="s">
        <v>10</v>
      </c>
      <c r="R9" s="95"/>
      <c r="S9" s="95"/>
      <c r="T9" s="257">
        <f>IF(H9+N9=0,"",H9+N9)</f>
        <v>10</v>
      </c>
      <c r="U9" s="258"/>
      <c r="V9" s="112" t="s">
        <v>21</v>
      </c>
      <c r="W9" s="114"/>
      <c r="X9" s="79"/>
      <c r="Y9" s="79"/>
      <c r="Z9" s="79"/>
      <c r="AA9" s="79"/>
      <c r="AB9" s="79"/>
      <c r="AC9" s="121"/>
    </row>
    <row r="10" spans="1:41" ht="30" customHeight="1">
      <c r="A10" s="9" t="s">
        <v>32</v>
      </c>
      <c r="B10" s="9"/>
      <c r="C10" s="9"/>
      <c r="D10" s="9"/>
      <c r="E10" s="54" t="s">
        <v>30</v>
      </c>
      <c r="F10" s="54"/>
      <c r="G10" s="54"/>
      <c r="H10" s="232">
        <v>1</v>
      </c>
      <c r="I10" s="237"/>
      <c r="J10" s="78" t="s">
        <v>21</v>
      </c>
      <c r="K10" s="54" t="s">
        <v>25</v>
      </c>
      <c r="L10" s="54"/>
      <c r="M10" s="54"/>
      <c r="N10" s="232">
        <v>1</v>
      </c>
      <c r="O10" s="237"/>
      <c r="P10" s="78" t="s">
        <v>21</v>
      </c>
      <c r="Q10" s="54" t="s">
        <v>12</v>
      </c>
      <c r="R10" s="54"/>
      <c r="S10" s="54"/>
      <c r="T10" s="232">
        <v>1</v>
      </c>
      <c r="U10" s="237"/>
      <c r="V10" s="78" t="s">
        <v>21</v>
      </c>
      <c r="W10" s="95" t="s">
        <v>10</v>
      </c>
      <c r="X10" s="95"/>
      <c r="Y10" s="95"/>
      <c r="Z10" s="257">
        <f>H10+N10+T10+H11</f>
        <v>3</v>
      </c>
      <c r="AA10" s="257"/>
      <c r="AB10" s="258"/>
      <c r="AC10" s="112" t="s">
        <v>21</v>
      </c>
    </row>
    <row r="11" spans="1:41" ht="30" customHeight="1">
      <c r="A11" s="10"/>
      <c r="B11" s="23"/>
      <c r="C11" s="23"/>
      <c r="D11" s="23"/>
      <c r="E11" s="3" t="s">
        <v>22</v>
      </c>
      <c r="F11" s="3"/>
      <c r="G11" s="3"/>
      <c r="H11" s="231">
        <v>0</v>
      </c>
      <c r="I11" s="236"/>
      <c r="J11" s="77" t="s">
        <v>21</v>
      </c>
      <c r="K11" s="80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122"/>
    </row>
    <row r="12" spans="1:41" ht="30" customHeight="1">
      <c r="A12" s="11" t="s">
        <v>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1" t="s">
        <v>26</v>
      </c>
      <c r="AA12" s="31"/>
      <c r="AB12" s="31"/>
      <c r="AC12" s="123"/>
      <c r="AO12" s="1" t="s">
        <v>63</v>
      </c>
    </row>
    <row r="13" spans="1:41" ht="30" customHeight="1">
      <c r="A13" s="12" t="s">
        <v>23</v>
      </c>
      <c r="B13" s="25"/>
      <c r="C13" s="25"/>
      <c r="D13" s="25"/>
      <c r="E13" s="25"/>
      <c r="F13" s="25"/>
      <c r="G13" s="25"/>
      <c r="H13" s="12" t="s">
        <v>62</v>
      </c>
      <c r="I13" s="25"/>
      <c r="J13" s="25"/>
      <c r="K13" s="25"/>
      <c r="L13" s="77"/>
      <c r="M13" s="25" t="s">
        <v>52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77"/>
    </row>
    <row r="14" spans="1:41" s="1" customFormat="1" ht="30.75" customHeight="1">
      <c r="A14" s="13" t="s">
        <v>24</v>
      </c>
      <c r="B14" s="26"/>
      <c r="C14" s="26"/>
      <c r="D14" s="42" t="s">
        <v>87</v>
      </c>
      <c r="E14" s="55"/>
      <c r="F14" s="55"/>
      <c r="G14" s="66"/>
      <c r="H14" s="233">
        <v>520000</v>
      </c>
      <c r="I14" s="238"/>
      <c r="J14" s="238"/>
      <c r="K14" s="238"/>
      <c r="L14" s="242"/>
      <c r="M14" s="85"/>
      <c r="N14" s="245" t="s">
        <v>92</v>
      </c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60"/>
      <c r="AO14" s="1"/>
    </row>
    <row r="15" spans="1:41" s="1" customFormat="1" ht="23.25" customHeight="1">
      <c r="A15" s="14"/>
      <c r="B15" s="27"/>
      <c r="C15" s="27"/>
      <c r="D15" s="43" t="s">
        <v>86</v>
      </c>
      <c r="E15" s="56"/>
      <c r="F15" s="56"/>
      <c r="G15" s="67"/>
      <c r="H15" s="233">
        <v>0</v>
      </c>
      <c r="I15" s="238"/>
      <c r="J15" s="238"/>
      <c r="K15" s="238"/>
      <c r="L15" s="242"/>
      <c r="M15" s="85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25"/>
      <c r="AO15" s="1"/>
    </row>
    <row r="16" spans="1:41" s="1" customFormat="1" ht="22.5" customHeight="1">
      <c r="A16" s="14"/>
      <c r="B16" s="27"/>
      <c r="C16" s="27"/>
      <c r="D16" s="43" t="s">
        <v>85</v>
      </c>
      <c r="E16" s="56"/>
      <c r="F16" s="56"/>
      <c r="G16" s="67"/>
      <c r="H16" s="233">
        <v>0</v>
      </c>
      <c r="I16" s="238"/>
      <c r="J16" s="238"/>
      <c r="K16" s="238"/>
      <c r="L16" s="242"/>
      <c r="M16" s="85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25"/>
      <c r="AO16" s="1"/>
    </row>
    <row r="17" spans="1:29" s="1" customFormat="1" ht="24" customHeight="1">
      <c r="A17" s="14"/>
      <c r="B17" s="27"/>
      <c r="C17" s="27"/>
      <c r="D17" s="43" t="s">
        <v>83</v>
      </c>
      <c r="E17" s="56"/>
      <c r="F17" s="56"/>
      <c r="G17" s="67"/>
      <c r="H17" s="233">
        <v>0</v>
      </c>
      <c r="I17" s="238"/>
      <c r="J17" s="238"/>
      <c r="K17" s="238"/>
      <c r="L17" s="242"/>
      <c r="M17" s="85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125"/>
    </row>
    <row r="18" spans="1:29" s="1" customFormat="1" ht="28.5" customHeight="1">
      <c r="A18" s="14"/>
      <c r="B18" s="27"/>
      <c r="C18" s="27"/>
      <c r="D18" s="43" t="s">
        <v>35</v>
      </c>
      <c r="E18" s="56"/>
      <c r="F18" s="56"/>
      <c r="G18" s="67"/>
      <c r="H18" s="233">
        <v>6000</v>
      </c>
      <c r="I18" s="238"/>
      <c r="J18" s="238"/>
      <c r="K18" s="238"/>
      <c r="L18" s="242"/>
      <c r="M18" s="85"/>
      <c r="N18" s="246" t="s">
        <v>93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125"/>
    </row>
    <row r="19" spans="1:29" s="1" customFormat="1" ht="39" customHeight="1">
      <c r="A19" s="14"/>
      <c r="B19" s="28"/>
      <c r="C19" s="28"/>
      <c r="D19" s="43" t="s">
        <v>54</v>
      </c>
      <c r="E19" s="56"/>
      <c r="F19" s="56"/>
      <c r="G19" s="67"/>
      <c r="H19" s="233">
        <v>5100</v>
      </c>
      <c r="I19" s="238"/>
      <c r="J19" s="238"/>
      <c r="K19" s="238"/>
      <c r="L19" s="242"/>
      <c r="M19" s="85"/>
      <c r="N19" s="247" t="s">
        <v>72</v>
      </c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61"/>
    </row>
    <row r="20" spans="1:29" ht="22.5" customHeight="1">
      <c r="A20" s="15"/>
      <c r="B20" s="29"/>
      <c r="C20" s="29"/>
      <c r="D20" s="44" t="s">
        <v>51</v>
      </c>
      <c r="E20" s="57"/>
      <c r="F20" s="57"/>
      <c r="G20" s="68"/>
      <c r="H20" s="234">
        <f>SUM(H14:L19)</f>
        <v>531100</v>
      </c>
      <c r="I20" s="239"/>
      <c r="J20" s="239"/>
      <c r="K20" s="239"/>
      <c r="L20" s="243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126"/>
    </row>
    <row r="21" spans="1:29" s="1" customFormat="1" ht="42.75" customHeight="1">
      <c r="A21" s="16" t="s">
        <v>64</v>
      </c>
      <c r="B21" s="30"/>
      <c r="C21" s="34"/>
      <c r="D21" s="45" t="s">
        <v>46</v>
      </c>
      <c r="E21" s="58"/>
      <c r="F21" s="58"/>
      <c r="G21" s="69"/>
      <c r="H21" s="233">
        <v>180000</v>
      </c>
      <c r="I21" s="238"/>
      <c r="J21" s="238"/>
      <c r="K21" s="238"/>
      <c r="L21" s="242"/>
      <c r="M21" s="86"/>
      <c r="N21" s="248">
        <v>9000</v>
      </c>
      <c r="O21" s="248"/>
      <c r="P21" s="248"/>
      <c r="Q21" s="90" t="s">
        <v>68</v>
      </c>
      <c r="R21" s="252">
        <v>10</v>
      </c>
      <c r="S21" s="252"/>
      <c r="T21" s="90" t="s">
        <v>68</v>
      </c>
      <c r="U21" s="259">
        <v>2</v>
      </c>
      <c r="V21" s="259"/>
      <c r="W21" s="86" t="s">
        <v>8</v>
      </c>
      <c r="X21" s="248">
        <f>N21*R21*U21</f>
        <v>180000</v>
      </c>
      <c r="Y21" s="248"/>
      <c r="Z21" s="248"/>
      <c r="AA21" s="116"/>
      <c r="AB21" s="117"/>
      <c r="AC21" s="127"/>
    </row>
    <row r="22" spans="1:29" s="1" customFormat="1" ht="45.75" customHeight="1">
      <c r="A22" s="17"/>
      <c r="B22" s="31"/>
      <c r="C22" s="35"/>
      <c r="D22" s="46" t="s">
        <v>65</v>
      </c>
      <c r="E22" s="59"/>
      <c r="F22" s="59"/>
      <c r="G22" s="70"/>
      <c r="H22" s="233">
        <v>54000</v>
      </c>
      <c r="I22" s="238"/>
      <c r="J22" s="238"/>
      <c r="K22" s="238"/>
      <c r="L22" s="242"/>
      <c r="M22" s="86"/>
      <c r="N22" s="248">
        <v>9000</v>
      </c>
      <c r="O22" s="248"/>
      <c r="P22" s="248"/>
      <c r="Q22" s="90" t="s">
        <v>68</v>
      </c>
      <c r="R22" s="252">
        <v>3</v>
      </c>
      <c r="S22" s="252"/>
      <c r="T22" s="90" t="s">
        <v>68</v>
      </c>
      <c r="U22" s="259">
        <v>2</v>
      </c>
      <c r="V22" s="259"/>
      <c r="W22" s="86" t="s">
        <v>8</v>
      </c>
      <c r="X22" s="248">
        <f>N22*R22*U22</f>
        <v>54000</v>
      </c>
      <c r="Y22" s="248"/>
      <c r="Z22" s="248"/>
      <c r="AA22" s="116"/>
      <c r="AB22" s="117"/>
      <c r="AC22" s="127"/>
    </row>
    <row r="23" spans="1:29" s="1" customFormat="1" ht="24.75" customHeight="1">
      <c r="A23" s="18"/>
      <c r="B23" s="32"/>
      <c r="C23" s="36"/>
      <c r="D23" s="44" t="s">
        <v>51</v>
      </c>
      <c r="E23" s="57"/>
      <c r="F23" s="57"/>
      <c r="G23" s="68"/>
      <c r="H23" s="234">
        <f>H21+H22</f>
        <v>234000</v>
      </c>
      <c r="I23" s="239"/>
      <c r="J23" s="239"/>
      <c r="K23" s="239"/>
      <c r="L23" s="243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126"/>
    </row>
    <row r="24" spans="1:29" ht="49.5" customHeight="1">
      <c r="A24" s="14" t="s">
        <v>82</v>
      </c>
      <c r="B24" s="28"/>
      <c r="C24" s="37"/>
      <c r="D24" s="43" t="s">
        <v>37</v>
      </c>
      <c r="E24" s="58"/>
      <c r="F24" s="58"/>
      <c r="G24" s="69"/>
      <c r="H24" s="233">
        <v>26000</v>
      </c>
      <c r="I24" s="238"/>
      <c r="J24" s="238"/>
      <c r="K24" s="238"/>
      <c r="L24" s="242"/>
      <c r="M24" s="86"/>
      <c r="N24" s="249" t="s">
        <v>94</v>
      </c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62"/>
    </row>
    <row r="25" spans="1:29" s="1" customFormat="1" ht="49.5" customHeight="1">
      <c r="A25" s="14"/>
      <c r="B25" s="28"/>
      <c r="C25" s="37"/>
      <c r="D25" s="43" t="s">
        <v>67</v>
      </c>
      <c r="E25" s="56"/>
      <c r="F25" s="56"/>
      <c r="G25" s="67"/>
      <c r="H25" s="233">
        <v>39000</v>
      </c>
      <c r="I25" s="238"/>
      <c r="J25" s="238"/>
      <c r="K25" s="238"/>
      <c r="L25" s="242"/>
      <c r="M25" s="86"/>
      <c r="N25" s="249" t="s">
        <v>94</v>
      </c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62"/>
    </row>
    <row r="26" spans="1:29" ht="22.5" customHeight="1">
      <c r="A26" s="15"/>
      <c r="B26" s="29"/>
      <c r="C26" s="38"/>
      <c r="D26" s="44" t="s">
        <v>51</v>
      </c>
      <c r="E26" s="57"/>
      <c r="F26" s="57"/>
      <c r="G26" s="68"/>
      <c r="H26" s="234">
        <f>SUM(H24:L25)</f>
        <v>65000</v>
      </c>
      <c r="I26" s="239"/>
      <c r="J26" s="239"/>
      <c r="K26" s="239"/>
      <c r="L26" s="243"/>
      <c r="M26" s="86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128"/>
    </row>
    <row r="27" spans="1:29" ht="22.5" customHeight="1">
      <c r="A27" s="19" t="s">
        <v>28</v>
      </c>
      <c r="B27" s="33"/>
      <c r="C27" s="33"/>
      <c r="D27" s="33"/>
      <c r="E27" s="33"/>
      <c r="F27" s="33"/>
      <c r="G27" s="33"/>
      <c r="H27" s="235">
        <f>H20+H26+H23</f>
        <v>830100</v>
      </c>
      <c r="I27" s="240"/>
      <c r="J27" s="240"/>
      <c r="K27" s="240"/>
      <c r="L27" s="244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120"/>
    </row>
    <row r="28" spans="1:29" ht="30" customHeight="1">
      <c r="A28" s="19" t="s">
        <v>53</v>
      </c>
      <c r="B28" s="33"/>
      <c r="C28" s="33"/>
      <c r="D28" s="33"/>
      <c r="E28" s="33"/>
      <c r="F28" s="33"/>
      <c r="G28" s="33"/>
      <c r="H28" s="235">
        <f>ROUNDDOWN(SUM(H27*1/2),-3)</f>
        <v>415000</v>
      </c>
      <c r="I28" s="240"/>
      <c r="J28" s="240"/>
      <c r="K28" s="240"/>
      <c r="L28" s="244"/>
      <c r="M28" s="87"/>
      <c r="N28" s="87" t="s">
        <v>44</v>
      </c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120"/>
    </row>
    <row r="29" spans="1:29" ht="24" customHeight="1"/>
    <row r="30" spans="1:29" ht="24" customHeight="1"/>
    <row r="31" spans="1:29" ht="24" customHeight="1"/>
    <row r="32" spans="1:2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1.2" customHeight="1"/>
    <row r="69" ht="21.2" customHeight="1"/>
    <row r="70" ht="21.2" customHeight="1"/>
    <row r="71" ht="21.2" customHeight="1"/>
    <row r="72" ht="21.2" customHeight="1"/>
    <row r="73" ht="21.2" customHeight="1"/>
    <row r="74" ht="21.2" customHeight="1"/>
    <row r="75" ht="21.2" customHeight="1"/>
    <row r="76" ht="21.2" customHeight="1"/>
    <row r="77" ht="21.2" customHeight="1"/>
    <row r="78" ht="21.2" customHeight="1"/>
    <row r="79" ht="21.2" customHeight="1"/>
    <row r="80" ht="21.2" customHeight="1"/>
    <row r="81" ht="21.2" customHeight="1"/>
    <row r="82" ht="21.2" customHeight="1"/>
    <row r="83" ht="21.2" customHeight="1"/>
    <row r="84" ht="21.2" customHeight="1"/>
    <row r="85" ht="21.2" customHeight="1"/>
    <row r="86" ht="21.2" customHeight="1"/>
    <row r="87" ht="21.2" customHeight="1"/>
    <row r="88" ht="21.2" customHeight="1"/>
    <row r="89" ht="21.2" customHeight="1"/>
    <row r="90" ht="21.2" customHeight="1"/>
    <row r="91" ht="21.2" customHeight="1"/>
    <row r="92" ht="21.2" customHeight="1"/>
    <row r="93" ht="21.2" customHeight="1"/>
    <row r="94" ht="21.2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</sheetData>
  <mergeCells count="94">
    <mergeCell ref="A1:D1"/>
    <mergeCell ref="E1:AC1"/>
    <mergeCell ref="A2:D2"/>
    <mergeCell ref="E2:AC2"/>
    <mergeCell ref="A3:D3"/>
    <mergeCell ref="E3:O3"/>
    <mergeCell ref="P3:S3"/>
    <mergeCell ref="T3:AC3"/>
    <mergeCell ref="A4:D4"/>
    <mergeCell ref="E4:F4"/>
    <mergeCell ref="K4:L4"/>
    <mergeCell ref="P4:R4"/>
    <mergeCell ref="W4:Y4"/>
    <mergeCell ref="A9:D9"/>
    <mergeCell ref="E9:G9"/>
    <mergeCell ref="H9:I9"/>
    <mergeCell ref="K9:M9"/>
    <mergeCell ref="N9:O9"/>
    <mergeCell ref="Q9:S9"/>
    <mergeCell ref="T9:U9"/>
    <mergeCell ref="A10:D10"/>
    <mergeCell ref="E10:G10"/>
    <mergeCell ref="H10:I10"/>
    <mergeCell ref="K10:M10"/>
    <mergeCell ref="N10:O10"/>
    <mergeCell ref="Q10:S10"/>
    <mergeCell ref="T10:U10"/>
    <mergeCell ref="W10:Y10"/>
    <mergeCell ref="Z10:AB10"/>
    <mergeCell ref="E11:G11"/>
    <mergeCell ref="H11:I11"/>
    <mergeCell ref="K11:AC11"/>
    <mergeCell ref="A12:D12"/>
    <mergeCell ref="Z12:AC12"/>
    <mergeCell ref="A13:G13"/>
    <mergeCell ref="H13:L13"/>
    <mergeCell ref="M13:AC13"/>
    <mergeCell ref="D14:G14"/>
    <mergeCell ref="H14:L14"/>
    <mergeCell ref="N14:AC14"/>
    <mergeCell ref="D15:G15"/>
    <mergeCell ref="H15:L15"/>
    <mergeCell ref="N15:AC15"/>
    <mergeCell ref="D16:G16"/>
    <mergeCell ref="H16:L16"/>
    <mergeCell ref="N16:AC16"/>
    <mergeCell ref="D17:G17"/>
    <mergeCell ref="H17:L17"/>
    <mergeCell ref="N17:AC17"/>
    <mergeCell ref="D18:G18"/>
    <mergeCell ref="H18:L18"/>
    <mergeCell ref="N18:AC18"/>
    <mergeCell ref="D19:G19"/>
    <mergeCell ref="H19:L19"/>
    <mergeCell ref="N19:AC19"/>
    <mergeCell ref="D20:G20"/>
    <mergeCell ref="H20:L20"/>
    <mergeCell ref="D21:G21"/>
    <mergeCell ref="H21:L21"/>
    <mergeCell ref="N21:P21"/>
    <mergeCell ref="R21:S21"/>
    <mergeCell ref="U21:V21"/>
    <mergeCell ref="X21:Z21"/>
    <mergeCell ref="AA21:AC21"/>
    <mergeCell ref="D22:G22"/>
    <mergeCell ref="H22:L22"/>
    <mergeCell ref="N22:P22"/>
    <mergeCell ref="R22:S22"/>
    <mergeCell ref="U22:V22"/>
    <mergeCell ref="X22:Z22"/>
    <mergeCell ref="AA22:AC22"/>
    <mergeCell ref="D23:G23"/>
    <mergeCell ref="H23:L23"/>
    <mergeCell ref="D24:G24"/>
    <mergeCell ref="H24:L24"/>
    <mergeCell ref="N24:AC24"/>
    <mergeCell ref="D25:G25"/>
    <mergeCell ref="H25:L25"/>
    <mergeCell ref="N25:AC25"/>
    <mergeCell ref="D26:G26"/>
    <mergeCell ref="H26:L26"/>
    <mergeCell ref="N26:AC26"/>
    <mergeCell ref="A27:G27"/>
    <mergeCell ref="H27:L27"/>
    <mergeCell ref="A28:G28"/>
    <mergeCell ref="H28:L28"/>
    <mergeCell ref="A5:D8"/>
    <mergeCell ref="E5:S6"/>
    <mergeCell ref="T5:V8"/>
    <mergeCell ref="X5:AB8"/>
    <mergeCell ref="E7:S8"/>
    <mergeCell ref="A21:C23"/>
    <mergeCell ref="A24:C26"/>
    <mergeCell ref="A14:C20"/>
  </mergeCells>
  <phoneticPr fontId="1"/>
  <pageMargins left="0.7" right="0.7" top="0.75" bottom="0.75" header="0.3" footer="0.3"/>
  <pageSetup paperSize="9" scale="90" fitToWidth="0" fitToHeight="1" orientation="portrait" usePrinterDefaults="1" cellComments="asDisplayed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22"/>
  <sheetViews>
    <sheetView zoomScale="115" zoomScaleNormal="115" workbookViewId="0">
      <selection activeCell="H2" sqref="H2"/>
    </sheetView>
  </sheetViews>
  <sheetFormatPr defaultRowHeight="13.5"/>
  <cols>
    <col min="1" max="1" width="15.5" style="1" customWidth="1"/>
    <col min="2" max="2" width="10" style="1" customWidth="1"/>
    <col min="3" max="3" width="3.125" style="1" customWidth="1"/>
    <col min="4" max="4" width="10.25" style="1" customWidth="1"/>
    <col min="5" max="5" width="3" style="1" bestFit="1" customWidth="1"/>
    <col min="6" max="6" width="11.375" style="1" customWidth="1"/>
    <col min="7" max="7" width="3.375" style="1" customWidth="1"/>
    <col min="8" max="10" width="8.75" style="1" customWidth="1"/>
    <col min="11" max="11" width="6" style="1" customWidth="1"/>
    <col min="12" max="16384" width="9" style="1" customWidth="1"/>
  </cols>
  <sheetData>
    <row r="1" spans="1:11" ht="35.1" customHeight="1">
      <c r="A1" s="1" t="s">
        <v>29</v>
      </c>
      <c r="F1" s="271" t="s">
        <v>106</v>
      </c>
    </row>
    <row r="2" spans="1:11" ht="35.1" customHeight="1">
      <c r="A2" s="129" t="s">
        <v>15</v>
      </c>
      <c r="B2" s="23"/>
      <c r="C2" s="23"/>
      <c r="D2" s="23"/>
      <c r="E2" s="23"/>
      <c r="F2" s="272"/>
      <c r="G2" s="23"/>
      <c r="H2" s="23"/>
    </row>
    <row r="3" spans="1:11" ht="35.1" customHeight="1">
      <c r="A3" s="130" t="s">
        <v>33</v>
      </c>
      <c r="B3" s="142" t="s">
        <v>36</v>
      </c>
      <c r="C3" s="151"/>
      <c r="D3" s="142" t="s">
        <v>1</v>
      </c>
      <c r="E3" s="157"/>
      <c r="F3" s="142" t="s">
        <v>55</v>
      </c>
      <c r="G3" s="157"/>
      <c r="H3" s="142" t="s">
        <v>38</v>
      </c>
      <c r="I3" s="178"/>
      <c r="J3" s="178"/>
      <c r="K3" s="184"/>
    </row>
    <row r="4" spans="1:11" ht="35.1" customHeight="1">
      <c r="A4" s="131" t="s">
        <v>39</v>
      </c>
      <c r="B4" s="264">
        <v>415000</v>
      </c>
      <c r="C4" s="152" t="s">
        <v>40</v>
      </c>
      <c r="D4" s="264">
        <f>'決算経費 (記入例)'!H28</f>
        <v>415000</v>
      </c>
      <c r="E4" s="152" t="s">
        <v>40</v>
      </c>
      <c r="F4" s="273">
        <f>D4-B4</f>
        <v>0</v>
      </c>
      <c r="G4" s="152" t="s">
        <v>40</v>
      </c>
      <c r="H4" s="170" t="s">
        <v>79</v>
      </c>
      <c r="I4" s="179"/>
      <c r="J4" s="179"/>
      <c r="K4" s="279">
        <v>0.5</v>
      </c>
    </row>
    <row r="5" spans="1:11" ht="35.1" customHeight="1">
      <c r="A5" s="132" t="s">
        <v>18</v>
      </c>
      <c r="B5" s="265">
        <v>415100</v>
      </c>
      <c r="C5" s="153" t="s">
        <v>40</v>
      </c>
      <c r="D5" s="265">
        <f>D7-D4</f>
        <v>415100</v>
      </c>
      <c r="E5" s="153" t="s">
        <v>40</v>
      </c>
      <c r="F5" s="233">
        <f>D5-B5</f>
        <v>0</v>
      </c>
      <c r="G5" s="153" t="s">
        <v>40</v>
      </c>
      <c r="H5" s="171"/>
      <c r="I5" s="180"/>
      <c r="J5" s="180"/>
      <c r="K5" s="186"/>
    </row>
    <row r="6" spans="1:11" ht="35.1" customHeight="1">
      <c r="A6" s="133" t="s">
        <v>56</v>
      </c>
      <c r="B6" s="266">
        <v>0</v>
      </c>
      <c r="C6" s="154" t="s">
        <v>40</v>
      </c>
      <c r="D6" s="266">
        <v>0</v>
      </c>
      <c r="E6" s="154" t="s">
        <v>40</v>
      </c>
      <c r="F6" s="274">
        <f>SUM(B6-D6)</f>
        <v>0</v>
      </c>
      <c r="G6" s="154" t="s">
        <v>40</v>
      </c>
      <c r="H6" s="10"/>
      <c r="I6" s="23"/>
      <c r="J6" s="23"/>
      <c r="K6" s="187"/>
    </row>
    <row r="7" spans="1:11" ht="35.1" customHeight="1">
      <c r="A7" s="134" t="s">
        <v>10</v>
      </c>
      <c r="B7" s="267">
        <f>B4+B5</f>
        <v>830100</v>
      </c>
      <c r="C7" s="155" t="s">
        <v>40</v>
      </c>
      <c r="D7" s="267">
        <f>'決算経費 (記入例)'!H27</f>
        <v>830100</v>
      </c>
      <c r="E7" s="155" t="s">
        <v>40</v>
      </c>
      <c r="F7" s="275">
        <f>D7-B7</f>
        <v>0</v>
      </c>
      <c r="G7" s="155" t="s">
        <v>40</v>
      </c>
      <c r="H7" s="172"/>
      <c r="I7" s="181"/>
      <c r="J7" s="181"/>
      <c r="K7" s="188"/>
    </row>
    <row r="8" spans="1:11" ht="35.1" customHeight="1">
      <c r="A8" s="31"/>
      <c r="B8" s="147"/>
      <c r="C8" s="156"/>
      <c r="D8" s="156"/>
      <c r="E8" s="156"/>
      <c r="F8" s="156"/>
      <c r="G8" s="156"/>
      <c r="H8" s="23"/>
      <c r="I8" s="23"/>
    </row>
    <row r="9" spans="1:11" ht="35.1" customHeight="1">
      <c r="A9" s="135" t="s">
        <v>42</v>
      </c>
      <c r="I9" s="23"/>
    </row>
    <row r="10" spans="1:11" ht="35.1" customHeight="1">
      <c r="A10" s="130" t="s">
        <v>43</v>
      </c>
      <c r="B10" s="142" t="s">
        <v>36</v>
      </c>
      <c r="C10" s="157"/>
      <c r="D10" s="142" t="s">
        <v>1</v>
      </c>
      <c r="E10" s="157"/>
      <c r="F10" s="142" t="s">
        <v>55</v>
      </c>
      <c r="G10" s="157"/>
      <c r="H10" s="142" t="s">
        <v>38</v>
      </c>
      <c r="I10" s="178"/>
      <c r="J10" s="178"/>
      <c r="K10" s="184"/>
    </row>
    <row r="11" spans="1:11" ht="35.1" customHeight="1">
      <c r="A11" s="136" t="s">
        <v>24</v>
      </c>
      <c r="B11" s="268">
        <v>531100</v>
      </c>
      <c r="C11" s="152" t="s">
        <v>40</v>
      </c>
      <c r="D11" s="268">
        <f>'決算経費 (記入例)'!H20</f>
        <v>531100</v>
      </c>
      <c r="E11" s="152" t="s">
        <v>40</v>
      </c>
      <c r="F11" s="273">
        <f>D11-B11</f>
        <v>0</v>
      </c>
      <c r="G11" s="168" t="s">
        <v>40</v>
      </c>
      <c r="H11" s="50" t="s">
        <v>57</v>
      </c>
      <c r="I11" s="62"/>
      <c r="J11" s="62"/>
      <c r="K11" s="189"/>
    </row>
    <row r="12" spans="1:11" ht="35.1" customHeight="1">
      <c r="A12" s="137" t="s">
        <v>27</v>
      </c>
      <c r="B12" s="269">
        <v>234000</v>
      </c>
      <c r="C12" s="158" t="s">
        <v>40</v>
      </c>
      <c r="D12" s="269">
        <f>'決算経費 (記入例)'!H23</f>
        <v>234000</v>
      </c>
      <c r="E12" s="158" t="s">
        <v>40</v>
      </c>
      <c r="F12" s="233">
        <f>D12-B12</f>
        <v>0</v>
      </c>
      <c r="G12" s="153" t="s">
        <v>40</v>
      </c>
      <c r="H12" s="173" t="s">
        <v>57</v>
      </c>
      <c r="I12" s="182"/>
      <c r="J12" s="182"/>
      <c r="K12" s="190"/>
    </row>
    <row r="13" spans="1:11" ht="35.1" customHeight="1">
      <c r="A13" s="132" t="s">
        <v>60</v>
      </c>
      <c r="B13" s="265">
        <v>65000</v>
      </c>
      <c r="C13" s="158" t="s">
        <v>40</v>
      </c>
      <c r="D13" s="265">
        <f>'決算経費 (記入例)'!H26</f>
        <v>65000</v>
      </c>
      <c r="E13" s="158" t="s">
        <v>40</v>
      </c>
      <c r="F13" s="233">
        <f>D13-B13</f>
        <v>0</v>
      </c>
      <c r="G13" s="153" t="s">
        <v>40</v>
      </c>
      <c r="H13" s="174" t="s">
        <v>57</v>
      </c>
      <c r="I13" s="183"/>
      <c r="J13" s="183"/>
      <c r="K13" s="191"/>
    </row>
    <row r="14" spans="1:11" ht="35.1" customHeight="1">
      <c r="A14" s="132"/>
      <c r="B14" s="265"/>
      <c r="C14" s="153"/>
      <c r="D14" s="265"/>
      <c r="E14" s="153"/>
      <c r="F14" s="276"/>
      <c r="G14" s="169"/>
      <c r="H14" s="175"/>
      <c r="I14" s="85"/>
      <c r="J14" s="86"/>
      <c r="K14" s="192"/>
    </row>
    <row r="15" spans="1:11" ht="35.1" customHeight="1">
      <c r="A15" s="138" t="s">
        <v>10</v>
      </c>
      <c r="B15" s="270">
        <f>B11+B12+B13</f>
        <v>830100</v>
      </c>
      <c r="C15" s="155" t="s">
        <v>40</v>
      </c>
      <c r="D15" s="270">
        <f>SUM(D11:D14)</f>
        <v>830100</v>
      </c>
      <c r="E15" s="155" t="s">
        <v>40</v>
      </c>
      <c r="F15" s="277">
        <f>D15-B15</f>
        <v>0</v>
      </c>
      <c r="G15" s="155" t="s">
        <v>40</v>
      </c>
      <c r="H15" s="172"/>
      <c r="I15" s="181"/>
      <c r="J15" s="181"/>
      <c r="K15" s="188"/>
    </row>
    <row r="16" spans="1:11" ht="35.1" customHeight="1"/>
    <row r="17" spans="1:11" ht="24.95" customHeight="1">
      <c r="A17" s="139" t="s">
        <v>0</v>
      </c>
      <c r="B17" s="139"/>
      <c r="C17" s="139"/>
      <c r="D17" s="139"/>
      <c r="E17" s="139"/>
      <c r="F17" s="139"/>
      <c r="G17" s="139"/>
      <c r="H17" s="139"/>
      <c r="I17" s="139"/>
    </row>
    <row r="18" spans="1:11" ht="24.95" customHeight="1">
      <c r="A18" s="140"/>
      <c r="B18" s="140"/>
      <c r="C18" s="140"/>
      <c r="D18" s="140"/>
      <c r="E18" s="140"/>
      <c r="F18" s="140"/>
      <c r="G18" s="140"/>
      <c r="H18" s="140"/>
    </row>
    <row r="19" spans="1:11" ht="24.95" customHeight="1">
      <c r="A19" s="263">
        <v>46152</v>
      </c>
      <c r="B19" s="263"/>
      <c r="C19" s="159"/>
      <c r="D19" s="159"/>
      <c r="E19" s="159"/>
      <c r="F19" s="159"/>
      <c r="G19" s="159"/>
      <c r="H19" s="176"/>
    </row>
    <row r="20" spans="1:11" ht="24.95" customHeight="1">
      <c r="D20" s="160"/>
      <c r="E20" s="160"/>
      <c r="F20" s="167" t="s">
        <v>41</v>
      </c>
      <c r="G20" s="167"/>
      <c r="H20" s="278" t="s">
        <v>95</v>
      </c>
      <c r="I20" s="278"/>
      <c r="J20" s="278"/>
      <c r="K20" s="177" t="s">
        <v>96</v>
      </c>
    </row>
    <row r="21" spans="1:11" ht="24.95" customHeight="1">
      <c r="D21" s="161"/>
      <c r="E21" s="160"/>
      <c r="F21" s="167"/>
      <c r="G21" s="167"/>
      <c r="H21" s="278"/>
      <c r="I21" s="278"/>
      <c r="J21" s="278"/>
      <c r="K21" s="177"/>
    </row>
    <row r="22" spans="1:11" ht="24.95" customHeight="1">
      <c r="F22" s="139"/>
      <c r="G22" s="139"/>
      <c r="H22" s="139"/>
      <c r="I22" s="139"/>
      <c r="J22" s="139"/>
      <c r="K22" s="139"/>
    </row>
    <row r="23" spans="1:11" ht="24.95" customHeight="1"/>
    <row r="24" spans="1:11" ht="24.95" customHeight="1"/>
    <row r="25" spans="1:11" ht="24.95" customHeight="1"/>
    <row r="26" spans="1:11" ht="24.95" customHeight="1"/>
    <row r="27" spans="1:11" ht="24.9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1.2" customHeight="1"/>
    <row r="96" ht="21.2" customHeight="1"/>
    <row r="97" ht="21.2" customHeight="1"/>
    <row r="98" ht="21.2" customHeight="1"/>
    <row r="99" ht="21.2" customHeight="1"/>
    <row r="100" ht="21.2" customHeight="1"/>
    <row r="101" ht="21.2" customHeight="1"/>
    <row r="102" ht="21.2" customHeight="1"/>
    <row r="103" ht="21.2" customHeight="1"/>
    <row r="104" ht="21.2" customHeight="1"/>
    <row r="105" ht="21.2" customHeight="1"/>
    <row r="106" ht="21.2" customHeight="1"/>
    <row r="107" ht="21.2" customHeight="1"/>
    <row r="108" ht="21.2" customHeight="1"/>
    <row r="109" ht="21.2" customHeight="1"/>
    <row r="110" ht="21.2" customHeight="1"/>
    <row r="111" ht="21.2" customHeight="1"/>
    <row r="112" ht="21.2" customHeight="1"/>
    <row r="113" ht="21.2" customHeight="1"/>
    <row r="114" ht="21.2" customHeight="1"/>
    <row r="115" ht="21.2" customHeight="1"/>
    <row r="116" ht="21.2" customHeight="1"/>
    <row r="117" ht="21.2" customHeight="1"/>
    <row r="118" ht="21.2" customHeight="1"/>
    <row r="119" ht="21.2" customHeight="1"/>
    <row r="120" ht="21.2" customHeight="1"/>
    <row r="121" ht="21.2" customHeight="1"/>
    <row r="122" ht="21.2" customHeight="1"/>
    <row r="123" ht="21.2" customHeight="1"/>
    <row r="124" ht="21.2" customHeight="1"/>
    <row r="125" ht="21.2" customHeight="1"/>
    <row r="126" ht="21.2" customHeight="1"/>
    <row r="127" ht="21.2" customHeight="1"/>
    <row r="128" ht="21.2" customHeight="1"/>
    <row r="129" ht="21.2" customHeight="1"/>
    <row r="130" ht="21.2" customHeight="1"/>
    <row r="131" ht="21.2" customHeight="1"/>
    <row r="132" ht="21.2" customHeight="1"/>
    <row r="133" ht="21.2" customHeight="1"/>
    <row r="134" ht="21.2" customHeight="1"/>
    <row r="135" ht="21.2" customHeight="1"/>
    <row r="136" ht="21.2" customHeight="1"/>
    <row r="137" ht="21.2" customHeight="1"/>
    <row r="138" ht="21.2" customHeight="1"/>
    <row r="139" ht="21.2" customHeight="1"/>
    <row r="140" ht="21.2" customHeight="1"/>
    <row r="141" ht="21.2" customHeight="1"/>
    <row r="142" ht="21.2" customHeight="1"/>
    <row r="143" ht="21.2" customHeight="1"/>
    <row r="144" ht="21.2" customHeight="1"/>
    <row r="145" ht="21.2" customHeight="1"/>
    <row r="146" ht="21.2" customHeight="1"/>
    <row r="147" ht="21.2" customHeight="1"/>
    <row r="148" ht="21.2" customHeight="1"/>
    <row r="149" ht="21.2" customHeight="1"/>
    <row r="150" ht="21.2" customHeight="1"/>
    <row r="151" ht="21.2" customHeight="1"/>
    <row r="152" ht="21.2" customHeight="1"/>
    <row r="153" ht="21.2" customHeight="1"/>
    <row r="154" ht="21.2" customHeight="1"/>
    <row r="155" ht="21.2" customHeight="1"/>
    <row r="156" ht="21.2" customHeight="1"/>
    <row r="157" ht="21.2" customHeight="1"/>
    <row r="158" ht="21.2" customHeight="1"/>
    <row r="159" ht="21.2" customHeight="1"/>
    <row r="160" ht="21.2" customHeight="1"/>
    <row r="161" ht="21.2" customHeight="1"/>
    <row r="162" ht="21.2" customHeight="1"/>
    <row r="163" ht="21.2" customHeight="1"/>
    <row r="164" ht="21.2" customHeight="1"/>
    <row r="165" ht="21.2" customHeight="1"/>
    <row r="166" ht="21.2" customHeight="1"/>
    <row r="167" ht="21.2" customHeight="1"/>
    <row r="168" ht="21.2" customHeight="1"/>
    <row r="169" ht="21.2" customHeight="1"/>
    <row r="170" ht="21.2" customHeight="1"/>
    <row r="171" ht="21.2" customHeight="1"/>
    <row r="172" ht="21.2" customHeight="1"/>
    <row r="173" ht="21.2" customHeight="1"/>
    <row r="174" ht="21.2" customHeight="1"/>
    <row r="175" ht="21.2" customHeight="1"/>
    <row r="176" ht="21.2" customHeight="1"/>
    <row r="177" ht="21.2" customHeight="1"/>
    <row r="178" ht="21.2" customHeight="1"/>
    <row r="179" ht="21.2" customHeight="1"/>
    <row r="180" ht="21.2" customHeight="1"/>
    <row r="181" ht="21.2" customHeight="1"/>
    <row r="182" ht="21.2" customHeight="1"/>
    <row r="183" ht="21.2" customHeight="1"/>
    <row r="184" ht="21.2" customHeight="1"/>
    <row r="185" ht="21.2" customHeight="1"/>
    <row r="186" ht="21.2" customHeight="1"/>
    <row r="187" ht="21.2" customHeight="1"/>
    <row r="188" ht="21.2" customHeight="1"/>
    <row r="189" ht="21.2" customHeight="1"/>
    <row r="190" ht="21.2" customHeight="1"/>
    <row r="191" ht="21.2" customHeight="1"/>
    <row r="192" ht="21.2" customHeight="1"/>
    <row r="193" ht="21.2" customHeight="1"/>
    <row r="194" ht="21.2" customHeight="1"/>
    <row r="195" ht="21.2" customHeight="1"/>
    <row r="196" ht="21.2" customHeight="1"/>
    <row r="197" ht="21.2" customHeight="1"/>
    <row r="198" ht="21.2" customHeight="1"/>
    <row r="199" ht="21.2" customHeight="1"/>
    <row r="200" ht="21.2" customHeight="1"/>
    <row r="201" ht="21.2" customHeight="1"/>
    <row r="202" ht="21.2" customHeight="1"/>
    <row r="203" ht="21.2" customHeight="1"/>
    <row r="204" ht="21.2" customHeight="1"/>
    <row r="205" ht="21.2" customHeight="1"/>
    <row r="206" ht="21.2" customHeight="1"/>
    <row r="207" ht="21.2" customHeight="1"/>
    <row r="208" ht="21.2" customHeight="1"/>
    <row r="209" ht="21.2" customHeight="1"/>
    <row r="210" ht="21.2" customHeight="1"/>
    <row r="211" ht="21.2" customHeight="1"/>
  </sheetData>
  <mergeCells count="19">
    <mergeCell ref="B3:C3"/>
    <mergeCell ref="D3:E3"/>
    <mergeCell ref="F3:G3"/>
    <mergeCell ref="H3:K3"/>
    <mergeCell ref="H4:J4"/>
    <mergeCell ref="B10:C10"/>
    <mergeCell ref="D10:E10"/>
    <mergeCell ref="F10:G10"/>
    <mergeCell ref="H10:K10"/>
    <mergeCell ref="H11:K11"/>
    <mergeCell ref="H12:K12"/>
    <mergeCell ref="H13:K13"/>
    <mergeCell ref="A17:I17"/>
    <mergeCell ref="A19:B19"/>
    <mergeCell ref="F22:K22"/>
    <mergeCell ref="F1:F2"/>
    <mergeCell ref="F20:G21"/>
    <mergeCell ref="H20:J21"/>
    <mergeCell ref="K20:K21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Y45"/>
  <sheetViews>
    <sheetView view="pageBreakPreview" zoomScaleSheetLayoutView="100" workbookViewId="0">
      <selection activeCell="O7" sqref="O7"/>
    </sheetView>
  </sheetViews>
  <sheetFormatPr defaultRowHeight="13.5"/>
  <cols>
    <col min="1" max="1" width="1.375" style="193" customWidth="1"/>
    <col min="2" max="4" width="3.625" style="193" customWidth="1"/>
    <col min="5" max="8" width="4.125" style="193" customWidth="1"/>
    <col min="9" max="14" width="3.625" style="193" customWidth="1"/>
    <col min="15" max="15" width="3" style="193" customWidth="1"/>
    <col min="16" max="19" width="3.625" style="193" customWidth="1"/>
    <col min="20" max="20" width="4.625" style="193" customWidth="1"/>
    <col min="21" max="22" width="3.625" style="193" customWidth="1"/>
    <col min="23" max="23" width="3.25" style="193" customWidth="1"/>
    <col min="24" max="24" width="2.625" style="193" customWidth="1"/>
    <col min="25" max="25" width="3.125" style="193" customWidth="1"/>
    <col min="26" max="16384" width="9" style="193" customWidth="1"/>
  </cols>
  <sheetData>
    <row r="1" spans="1:25">
      <c r="L1" s="271" t="s">
        <v>106</v>
      </c>
      <c r="M1" s="271"/>
      <c r="N1" s="271"/>
    </row>
    <row r="2" spans="1:25">
      <c r="L2" s="271"/>
      <c r="M2" s="271"/>
      <c r="N2" s="271"/>
    </row>
    <row r="3" spans="1:25" ht="18" customHeight="1">
      <c r="B3" s="193" t="s">
        <v>69</v>
      </c>
      <c r="L3" s="271"/>
      <c r="M3" s="271"/>
      <c r="N3" s="271"/>
      <c r="P3" s="135"/>
      <c r="Q3" s="135"/>
      <c r="R3" s="135"/>
      <c r="S3" s="135"/>
      <c r="T3" s="135"/>
      <c r="U3" s="135"/>
      <c r="V3" s="135"/>
    </row>
    <row r="4" spans="1:25" ht="18" customHeight="1">
      <c r="P4" s="283">
        <v>46152</v>
      </c>
      <c r="Q4" s="283"/>
      <c r="R4" s="283"/>
      <c r="S4" s="283"/>
      <c r="T4" s="283"/>
      <c r="U4" s="283"/>
      <c r="V4" s="283"/>
    </row>
    <row r="5" spans="1:25">
      <c r="R5" s="199"/>
      <c r="S5" s="199"/>
      <c r="T5" s="199"/>
      <c r="U5" s="199"/>
      <c r="V5" s="199"/>
    </row>
    <row r="7" spans="1:25">
      <c r="B7" s="135"/>
      <c r="C7" s="135"/>
      <c r="D7" s="135"/>
      <c r="E7" s="135"/>
      <c r="F7" s="135"/>
      <c r="G7" s="135"/>
    </row>
    <row r="8" spans="1:25">
      <c r="B8" s="194" t="s">
        <v>97</v>
      </c>
      <c r="C8" s="194"/>
      <c r="D8" s="194"/>
      <c r="E8" s="194"/>
      <c r="F8" s="194"/>
      <c r="G8" s="194"/>
      <c r="H8" s="194"/>
      <c r="I8" s="135" t="s">
        <v>34</v>
      </c>
    </row>
    <row r="10" spans="1:25">
      <c r="P10" s="194"/>
      <c r="Q10" s="194"/>
      <c r="R10" s="194"/>
      <c r="S10" s="194"/>
      <c r="T10" s="194"/>
      <c r="U10" s="194"/>
      <c r="V10" s="194"/>
      <c r="W10" s="194"/>
    </row>
    <row r="11" spans="1:25" ht="16.5" customHeight="1">
      <c r="K11" s="194"/>
      <c r="L11" s="194"/>
      <c r="M11" s="194"/>
      <c r="N11" s="1"/>
      <c r="O11" s="1"/>
      <c r="P11" s="210" t="s">
        <v>71</v>
      </c>
      <c r="Q11" s="210"/>
      <c r="R11" s="210"/>
      <c r="S11" s="284" t="s">
        <v>98</v>
      </c>
      <c r="T11" s="284"/>
      <c r="U11" s="284"/>
      <c r="V11" s="284"/>
      <c r="W11" s="284"/>
      <c r="X11" s="284"/>
      <c r="Y11" s="284"/>
    </row>
    <row r="12" spans="1:25" ht="16.5" customHeight="1">
      <c r="L12" s="194"/>
      <c r="M12" s="194"/>
      <c r="N12" s="1"/>
      <c r="O12" s="1"/>
      <c r="P12" s="214" t="s">
        <v>70</v>
      </c>
      <c r="Q12" s="214"/>
      <c r="R12" s="214"/>
      <c r="S12" s="286" t="s">
        <v>99</v>
      </c>
      <c r="T12" s="286"/>
      <c r="U12" s="286"/>
      <c r="V12" s="286"/>
      <c r="W12" s="286"/>
      <c r="X12" s="286"/>
      <c r="Y12" s="286"/>
    </row>
    <row r="13" spans="1:25" ht="16.5" customHeight="1">
      <c r="N13" s="210"/>
      <c r="O13" s="210"/>
      <c r="P13" s="210"/>
      <c r="Q13" s="1"/>
      <c r="R13" s="1"/>
      <c r="S13" s="285" t="s">
        <v>100</v>
      </c>
      <c r="T13" s="285"/>
      <c r="U13" s="285"/>
      <c r="V13" s="285"/>
      <c r="W13" s="285"/>
      <c r="X13" s="285"/>
      <c r="Y13" s="285"/>
    </row>
    <row r="14" spans="1:25">
      <c r="O14" s="211"/>
      <c r="P14" s="210"/>
      <c r="Q14" s="210"/>
      <c r="R14" s="210"/>
      <c r="S14" s="210"/>
      <c r="T14" s="210"/>
      <c r="U14" s="210"/>
      <c r="V14" s="210"/>
      <c r="W14" s="1"/>
    </row>
    <row r="16" spans="1:25">
      <c r="A16" s="194" t="s">
        <v>73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  <row r="18" spans="1:25">
      <c r="A18" s="195"/>
    </row>
    <row r="19" spans="1:25" ht="39.75" customHeight="1">
      <c r="C19" s="198" t="s">
        <v>101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</row>
    <row r="20" spans="1:25" ht="19.5" customHeight="1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5" ht="19.5" customHeight="1">
      <c r="A21" s="194" t="s">
        <v>45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</row>
    <row r="22" spans="1:25" ht="15" customHeight="1"/>
    <row r="23" spans="1:25" ht="15" customHeight="1">
      <c r="B23" s="197"/>
      <c r="C23" s="135" t="s">
        <v>74</v>
      </c>
      <c r="D23" s="200"/>
      <c r="E23" s="200"/>
      <c r="F23" s="200"/>
      <c r="G23" s="200"/>
      <c r="H23" s="200"/>
      <c r="J23" s="201" t="s">
        <v>20</v>
      </c>
      <c r="K23" s="281">
        <f>'決算 (記入例)'!B4</f>
        <v>415000</v>
      </c>
      <c r="L23" s="281"/>
      <c r="M23" s="281"/>
      <c r="N23" s="281"/>
      <c r="O23" s="212" t="s">
        <v>40</v>
      </c>
      <c r="P23" s="212"/>
      <c r="Q23" s="212"/>
      <c r="R23" s="212"/>
    </row>
    <row r="24" spans="1:25" ht="15" customHeight="1">
      <c r="B24" s="197"/>
    </row>
    <row r="25" spans="1:25" ht="15" customHeight="1">
      <c r="B25" s="197"/>
      <c r="C25" s="135" t="s">
        <v>31</v>
      </c>
      <c r="D25" s="200"/>
      <c r="E25" s="200"/>
      <c r="F25" s="200"/>
      <c r="G25" s="200"/>
      <c r="H25" s="200"/>
      <c r="J25" s="280" t="s">
        <v>6</v>
      </c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</row>
    <row r="26" spans="1:25" ht="15" customHeight="1">
      <c r="B26" s="197"/>
    </row>
    <row r="27" spans="1:25" ht="15" customHeight="1">
      <c r="B27" s="197"/>
      <c r="C27" s="135" t="s">
        <v>75</v>
      </c>
      <c r="D27" s="200"/>
      <c r="E27" s="200"/>
      <c r="F27" s="200"/>
      <c r="G27" s="200"/>
      <c r="H27" s="200"/>
      <c r="J27" s="203" t="s">
        <v>48</v>
      </c>
      <c r="K27" s="203"/>
      <c r="L27" s="203"/>
      <c r="M27" s="203"/>
      <c r="N27" s="203"/>
      <c r="O27" s="203"/>
      <c r="P27" s="203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ht="15" customHeight="1">
      <c r="B28" s="197"/>
      <c r="J28" s="203" t="s">
        <v>76</v>
      </c>
      <c r="K28" s="203"/>
      <c r="L28" s="203"/>
      <c r="M28" s="203"/>
      <c r="N28" s="203"/>
      <c r="O28" s="203"/>
      <c r="P28" s="203"/>
      <c r="Q28" s="203"/>
      <c r="R28" s="203"/>
      <c r="S28" s="204"/>
      <c r="T28" s="204"/>
      <c r="U28" s="204"/>
      <c r="V28" s="204"/>
      <c r="W28" s="204"/>
      <c r="X28" s="204"/>
      <c r="Y28" s="204"/>
    </row>
    <row r="29" spans="1:25" ht="15" customHeight="1">
      <c r="B29" s="197"/>
      <c r="J29" s="203" t="s">
        <v>77</v>
      </c>
      <c r="K29" s="203"/>
      <c r="L29" s="203"/>
      <c r="M29" s="203"/>
      <c r="N29" s="203"/>
      <c r="O29" s="203"/>
      <c r="P29" s="203"/>
      <c r="Q29" s="203"/>
      <c r="R29" s="203"/>
      <c r="S29" s="203"/>
      <c r="T29" s="204"/>
      <c r="U29" s="204"/>
      <c r="V29" s="204"/>
      <c r="W29" s="204"/>
      <c r="X29" s="204"/>
      <c r="Y29" s="204"/>
    </row>
    <row r="30" spans="1:25" ht="15" customHeight="1">
      <c r="B30" s="197"/>
      <c r="J30" s="203" t="s">
        <v>78</v>
      </c>
      <c r="K30" s="203"/>
      <c r="L30" s="203"/>
      <c r="M30" s="203"/>
      <c r="N30" s="203"/>
      <c r="O30" s="203"/>
      <c r="P30" s="203"/>
      <c r="Q30" s="203"/>
      <c r="R30" s="203"/>
      <c r="S30" s="204"/>
      <c r="T30" s="204"/>
      <c r="U30" s="204"/>
      <c r="V30" s="204"/>
      <c r="W30" s="204"/>
      <c r="X30" s="204"/>
      <c r="Y30" s="204"/>
    </row>
    <row r="31" spans="1:25" ht="15" customHeight="1">
      <c r="B31" s="197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</row>
    <row r="32" spans="1:25" ht="15" customHeight="1">
      <c r="B32" s="197"/>
      <c r="J32" s="193" t="s">
        <v>66</v>
      </c>
    </row>
    <row r="33" spans="2:24" ht="15" customHeight="1">
      <c r="B33" s="197"/>
      <c r="C33" s="199"/>
      <c r="D33" s="200"/>
      <c r="E33" s="200"/>
      <c r="F33" s="200"/>
      <c r="G33" s="200"/>
      <c r="H33" s="20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5" customHeight="1">
      <c r="D34" s="197"/>
      <c r="J34" s="205"/>
      <c r="K34" s="209"/>
      <c r="L34" s="161"/>
      <c r="M34" s="161"/>
      <c r="N34" s="161"/>
      <c r="O34" s="1"/>
      <c r="P34" s="1"/>
      <c r="Q34" s="210"/>
      <c r="R34" s="210"/>
      <c r="S34" s="210"/>
      <c r="T34" s="210"/>
      <c r="U34" s="216"/>
      <c r="V34" s="216"/>
      <c r="W34" s="216"/>
      <c r="X34" s="1"/>
    </row>
    <row r="35" spans="2:24" ht="15" customHeight="1">
      <c r="D35" s="197"/>
      <c r="J35" s="206"/>
      <c r="K35" s="1"/>
      <c r="L35" s="1"/>
      <c r="M35" s="1"/>
      <c r="N35" s="1"/>
      <c r="O35" s="1"/>
      <c r="P35" s="1"/>
      <c r="Q35" s="1"/>
      <c r="R35" s="1"/>
      <c r="S35" s="1"/>
      <c r="T35" s="1"/>
      <c r="U35" s="214"/>
      <c r="V35" s="214"/>
      <c r="W35" s="214"/>
      <c r="X35" s="1"/>
    </row>
    <row r="36" spans="2:24">
      <c r="J36" s="206"/>
      <c r="K36" s="209"/>
      <c r="L36" s="161"/>
      <c r="M36" s="161"/>
      <c r="N36" s="161"/>
      <c r="O36" s="1"/>
      <c r="P36" s="1"/>
      <c r="Q36" s="210"/>
      <c r="R36" s="210"/>
      <c r="S36" s="210"/>
      <c r="T36" s="210"/>
      <c r="U36" s="216"/>
      <c r="V36" s="216"/>
      <c r="W36" s="216"/>
      <c r="X36" s="1"/>
    </row>
    <row r="37" spans="2:24">
      <c r="J37" s="206"/>
      <c r="K37" s="1"/>
      <c r="L37" s="1"/>
      <c r="M37" s="1"/>
      <c r="N37" s="1"/>
      <c r="O37" s="1"/>
      <c r="P37" s="1"/>
      <c r="Q37" s="1"/>
      <c r="R37" s="1"/>
      <c r="S37" s="1"/>
      <c r="T37" s="1"/>
      <c r="U37" s="214"/>
      <c r="V37" s="214"/>
      <c r="W37" s="214"/>
      <c r="X37" s="1"/>
    </row>
    <row r="38" spans="2:24"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16"/>
      <c r="V38" s="216"/>
      <c r="W38" s="216"/>
      <c r="X38" s="1"/>
    </row>
    <row r="39" spans="2:24"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>
      <c r="B40" s="197"/>
      <c r="C40" s="199"/>
      <c r="D40" s="200"/>
      <c r="E40" s="200"/>
      <c r="F40" s="200"/>
      <c r="G40" s="200"/>
      <c r="H40" s="20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>
      <c r="B42" s="197"/>
      <c r="C42" s="199"/>
      <c r="D42" s="200"/>
      <c r="E42" s="200"/>
      <c r="F42" s="200"/>
      <c r="G42" s="200"/>
      <c r="H42" s="20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mergeCells count="37">
    <mergeCell ref="P3:V3"/>
    <mergeCell ref="P4:V4"/>
    <mergeCell ref="B8:H8"/>
    <mergeCell ref="P10:W10"/>
    <mergeCell ref="K11:M11"/>
    <mergeCell ref="P11:R11"/>
    <mergeCell ref="S11:Y11"/>
    <mergeCell ref="L12:M12"/>
    <mergeCell ref="P12:R12"/>
    <mergeCell ref="S12:Y12"/>
    <mergeCell ref="N13:P13"/>
    <mergeCell ref="S13:Y13"/>
    <mergeCell ref="P14:V14"/>
    <mergeCell ref="A16:Y16"/>
    <mergeCell ref="C19:X19"/>
    <mergeCell ref="B20:U20"/>
    <mergeCell ref="A21:V21"/>
    <mergeCell ref="C23:H23"/>
    <mergeCell ref="K23:N23"/>
    <mergeCell ref="C25:H25"/>
    <mergeCell ref="J25:X25"/>
    <mergeCell ref="C27:H27"/>
    <mergeCell ref="J27:P27"/>
    <mergeCell ref="J28:R28"/>
    <mergeCell ref="J29:S29"/>
    <mergeCell ref="J30:R30"/>
    <mergeCell ref="C33:H33"/>
    <mergeCell ref="K34:N34"/>
    <mergeCell ref="Q34:T34"/>
    <mergeCell ref="U34:W34"/>
    <mergeCell ref="K36:N36"/>
    <mergeCell ref="Q36:T36"/>
    <mergeCell ref="U36:W36"/>
    <mergeCell ref="U38:W38"/>
    <mergeCell ref="C40:H40"/>
    <mergeCell ref="C42:H42"/>
    <mergeCell ref="L1:N3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決算経費</vt:lpstr>
      <vt:lpstr>決算</vt:lpstr>
      <vt:lpstr>実績報告</vt:lpstr>
      <vt:lpstr>決算経費 (記入例)</vt:lpstr>
      <vt:lpstr>決算 (記入例)</vt:lpstr>
      <vt:lpstr>実績報告 (記入例)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三上　璃久</cp:lastModifiedBy>
  <cp:lastPrinted>2024-07-07T23:44:36Z</cp:lastPrinted>
  <dcterms:created xsi:type="dcterms:W3CDTF">2006-05-19T01:04:47Z</dcterms:created>
  <dcterms:modified xsi:type="dcterms:W3CDTF">2026-05-29T01:02:19Z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2026-05-29T01:02:19Z</vt:filetime>
  </property>
</Properties>
</file>