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697\Desktop\HP素材\"/>
    </mc:Choice>
  </mc:AlternateContent>
  <bookViews>
    <workbookView xWindow="0" yWindow="0" windowWidth="28800" windowHeight="126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W41" i="9"/>
  <c r="BW42" i="9" s="1"/>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<sst xmlns="http://schemas.openxmlformats.org/spreadsheetml/2006/main" count="981" uniqueCount="565">
  <si>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</si>
  <si>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</si>
  <si>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</si>
  <si>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</si>
  <si>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</si>
  <si>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</si>
  <si>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</si>
  <si>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</si>
  <si>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</si>
  <si>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</si>
  <si>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</si>
  <si>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</si>
  <si>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</si>
  <si>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</si>
  <si>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</si>
  <si>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</si>
  <si>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</si>
  <si>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</si>
  <si>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</si>
  <si>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</si>
  <si>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</si>
  <si>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</si>
  <si>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</si>
  <si>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</si>
  <si>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</si>
  <si>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</si>
  <si>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</si>
  <si>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</si>
  <si>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</si>
  <si>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</si>
  <si>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</si>
  <si>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</si>
  <si>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</si>
  <si>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</si>
  <si>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</si>
  <si>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</si>
  <si>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</si>
  <si>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</si>
  <si>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</si>
  <si>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</si>
  <si>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</si>
  <si>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</si>
  <si>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</si>
  <si>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</si>
  <si>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</si>
  <si>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</si>
  <si>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</si>
  <si>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</si>
  <si>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</si>
  <si>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</si>
  <si>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</si>
  <si>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</si>
  <si>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</si>
  <si>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</si>
  <si>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</si>
  <si>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</si>
  <si>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</si>
  <si>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</si>
  <si>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</si>
  <si>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</si>
  <si>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</si>
  <si>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</si>
  <si>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</si>
  <si>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</si>
  <si>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</si>
  <si>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</si>
  <si>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</si>
  <si>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</si>
  <si>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</si>
  <si>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</si>
  <si>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</si>
  <si>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</si>
  <si>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</si>
  <si>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</si>
  <si>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</si>
  <si>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</si>
  <si>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</si>
  <si>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</si>
  <si>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</si>
  <si>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</si>
  <si>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</si>
  <si>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</si>
  <si>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つがる市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</si>
  <si>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</si>
  <si>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</si>
  <si>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</si>
  <si>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</si>
  <si>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</si>
  <si>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</si>
  <si>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</si>
  <si>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</si>
  <si>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</si>
  <si>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</si>
  <si>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</si>
  <si>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</si>
  <si>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</si>
  <si>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</si>
  <si>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</si>
  <si>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</si>
  <si>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</si>
  <si>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</si>
  <si>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</si>
  <si>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</si>
  <si>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</si>
  <si>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</si>
  <si>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</si>
  <si>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</si>
  <si>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</si>
  <si>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</si>
  <si>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</si>
  <si>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</si>
  <si>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</si>
  <si>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</si>
  <si>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</si>
  <si>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</si>
  <si>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</si>
  <si>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</si>
  <si>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</si>
  <si>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</si>
  <si>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</si>
  <si>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</si>
  <si>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</si>
  <si>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</si>
  <si>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</si>
  <si>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</si>
  <si>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</si>
  <si>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</si>
  <si>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</si>
  <si>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</si>
  <si>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</si>
  <si>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</si>
  <si>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</si>
  <si>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</si>
  <si>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</si>
  <si>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</si>
  <si>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</si>
  <si>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</si>
  <si>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</si>
  <si>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</si>
  <si>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</si>
  <si>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</si>
  <si>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</si>
  <si>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</si>
  <si>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</si>
  <si>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</si>
  <si>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</si>
  <si>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</si>
  <si>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</si>
  <si>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</si>
  <si>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</si>
  <si>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</si>
  <si>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</si>
  <si>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</si>
  <si>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</si>
  <si>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</si>
  <si>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</si>
  <si>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</si>
  <si>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</si>
  <si>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</si>
  <si>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</si>
  <si>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</si>
  <si>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</si>
  <si>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</si>
  <si>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</si>
  <si>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</si>
  <si>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</si>
  <si>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</si>
  <si>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</si>
  <si>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</si>
  <si>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</si>
  <si>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</si>
  <si>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</si>
  <si>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</si>
  <si>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</si>
  <si>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</si>
  <si>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</si>
  <si>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</si>
  <si>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</si>
  <si>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</si>
  <si>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</si>
  <si>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</si>
  <si>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</si>
  <si>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</si>
  <si>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</si>
  <si>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</si>
  <si>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</si>
  <si>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</si>
  <si>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</si>
  <si>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</si>
  <si>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</si>
  <si>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</si>
  <si>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</si>
  <si>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</si>
  <si>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青森県つがる市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</si>
  <si>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</si>
  <si>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</si>
  <si>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</si>
  <si>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</si>
  <si>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</si>
  <si>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</si>
  <si>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</si>
  <si>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</si>
  <si>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</si>
  <si>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</si>
  <si>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</si>
  <si>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</si>
  <si>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</si>
  <si>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</si>
  <si>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</si>
  <si>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</si>
  <si>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</si>
  <si>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</si>
  <si>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</si>
  <si>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</si>
  <si>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</si>
  <si>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</si>
  <si>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</si>
  <si>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</si>
  <si>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</si>
  <si>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</si>
  <si>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</si>
  <si>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</si>
  <si>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</si>
  <si>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</si>
  <si>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</si>
  <si>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</si>
  <si>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</si>
  <si>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</si>
  <si>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</si>
  <si>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</si>
  <si>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</si>
  <si>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</si>
  <si>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</si>
  <si>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</si>
  <si>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</si>
  <si>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</si>
  <si>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</si>
  <si>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</si>
  <si>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</si>
  <si>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</si>
  <si>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</si>
  <si>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</si>
  <si>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</si>
  <si>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</si>
  <si>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</si>
  <si>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</si>
  <si>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</si>
  <si>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</si>
  <si>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</si>
  <si>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</si>
  <si>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</si>
  <si>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</si>
  <si>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</si>
  <si>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</si>
  <si>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</si>
  <si>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</si>
  <si>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</si>
  <si>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</si>
  <si>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</si>
  <si>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</si>
  <si>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</si>
  <si>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</si>
  <si>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</si>
  <si>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</si>
  <si>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</si>
  <si>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</si>
  <si>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</si>
  <si>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</si>
  <si>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</si>
  <si>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</si>
  <si>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</si>
  <si>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</si>
  <si>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</si>
  <si>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</si>
  <si>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</si>
  <si>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</si>
  <si>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</si>
  <si>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</si>
  <si>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</si>
  <si>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</si>
  <si>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</si>
  <si>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</si>
  <si>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</si>
  <si>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</si>
  <si>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</si>
  <si>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</si>
  <si>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</si>
  <si>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</si>
  <si>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</si>
  <si>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</si>
  <si>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</si>
  <si>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</si>
  <si>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</si>
  <si>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</si>
  <si>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</si>
  <si>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</si>
  <si>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</si>
  <si>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</si>
  <si>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</si>
  <si>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</si>
  <si>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</si>
  <si>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</si>
  <si>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</si>
  <si>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</si>
  <si>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</si>
  <si>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</si>
  <si>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</si>
  <si>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</si>
  <si>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</si>
  <si>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</si>
  <si>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</si>
  <si>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</si>
  <si>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</si>
  <si>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</si>
  <si>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</si>
  <si>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</si>
  <si>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</si>
  <si>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</si>
  <si>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</si>
  <si>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</si>
  <si>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</si>
  <si>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</si>
  <si>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</si>
  <si>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</si>
  <si>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</si>
  <si>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</si>
  <si>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</si>
  <si>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</si>
  <si>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</si>
  <si>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</si>
  <si>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</si>
  <si>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</si>
  <si>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</si>
  <si>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</si>
  <si>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</si>
  <si>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</si>
  <si>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</si>
  <si>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</si>
  <si>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</si>
  <si>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</si>
  <si>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</si>
  <si>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青森県つがる市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</si>
  <si>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</si>
  <si>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</si>
  <si>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</si>
  <si>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</si>
  <si>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</si>
  <si>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</si>
  <si>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</si>
  <si>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</si>
  <si>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</si>
  <si>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</si>
  <si>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</si>
  <si>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</si>
  <si>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</si>
  <si>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</si>
  <si>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</si>
  <si>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</si>
  <si>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</si>
  <si>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</si>
  <si>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</si>
  <si>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</si>
  <si>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</si>
  <si>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</si>
  <si>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</si>
  <si>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</si>
  <si>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</si>
  <si>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</si>
  <si>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</si>
  <si>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</si>
  <si>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</si>
  <si>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</si>
  <si>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</si>
  <si>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</si>
  <si>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</si>
  <si>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</si>
  <si>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</si>
  <si>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</si>
  <si>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</si>
  <si>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</si>
  <si>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</si>
  <si>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</si>
  <si>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</si>
  <si>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</si>
  <si>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</si>
  <si>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</si>
  <si>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</si>
  <si>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</si>
  <si>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</si>
  <si>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</si>
  <si>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</si>
  <si>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</si>
  <si>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</si>
  <si>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</si>
  <si>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</si>
  <si>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</si>
  <si>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</si>
  <si>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</si>
  <si>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</si>
  <si>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</si>
  <si>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</si>
  <si>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</si>
  <si>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</si>
  <si>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</si>
  <si>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</si>
  <si>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</si>
  <si>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</si>
  <si>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</si>
  <si>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</si>
  <si>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</si>
  <si>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</si>
  <si>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</si>
  <si>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</si>
  <si>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</si>
  <si>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</si>
  <si>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</si>
  <si>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</si>
  <si>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</si>
  <si>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</si>
  <si>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</si>
  <si>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</si>
  <si>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</si>
  <si>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</si>
  <si>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</si>
  <si>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</si>
  <si>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</si>
  <si>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</si>
  <si>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</si>
  <si>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</si>
  <si>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</si>
  <si>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</si>
  <si>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</si>
  <si>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</si>
  <si>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</si>
  <si>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</si>
  <si>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</si>
  <si>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</si>
  <si>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</si>
  <si>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</si>
  <si>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</si>
  <si>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</si>
  <si>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</si>
  <si>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</si>
  <si>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公共下水道事業特別会計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</si>
  <si>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</si>
  <si>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</si>
  <si>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</si>
  <si>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</si>
  <si>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</si>
  <si>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</si>
  <si>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</si>
  <si>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</si>
  <si>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</si>
  <si>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</si>
  <si>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</si>
  <si>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</si>
  <si>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</si>
  <si>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</si>
  <si>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</si>
  <si>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</si>
  <si>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</si>
  <si>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</si>
  <si>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</si>
  <si>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</si>
  <si>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</si>
  <si>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</si>
  <si>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</si>
  <si>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</si>
  <si>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</si>
  <si>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</si>
  <si>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</si>
  <si>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</si>
  <si>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</si>
  <si>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</si>
  <si>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</si>
  <si>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</si>
  <si>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</si>
  <si>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</si>
  <si>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</si>
  <si>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</si>
  <si>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</si>
  <si>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</si>
  <si>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</si>
  <si>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</si>
  <si>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</si>
  <si>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</si>
  <si>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</si>
  <si>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</si>
  <si>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</si>
  <si>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</si>
  <si>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</si>
  <si>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</si>
  <si>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</si>
  <si>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</si>
  <si>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</si>
  <si>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</si>
  <si>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</si>
  <si>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</si>
  <si>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</si>
  <si>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</si>
  <si>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</si>
  <si>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</si>
  <si>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</si>
  <si>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</si>
  <si>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</si>
  <si>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</si>
  <si>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</si>
  <si>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</si>
  <si>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</si>
  <si>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</si>
  <si>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</si>
  <si>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</si>
  <si>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</si>
  <si>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</si>
  <si>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</si>
  <si>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</si>
  <si>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</si>
  <si>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</si>
  <si>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</si>
  <si>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</si>
  <si>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</si>
  <si>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</si>
  <si>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</si>
  <si>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</si>
  <si>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</si>
  <si>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</si>
  <si>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</si>
  <si>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</si>
  <si>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</si>
  <si>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</si>
  <si>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</si>
  <si>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国民健康保険特別会計</t>
  </si>
  <si>
    <t>後期高齢者医療特別会計</t>
  </si>
  <si>
    <t>介護保険特別会計</t>
  </si>
  <si>
    <t>公共下水道事業特別会計</t>
  </si>
  <si>
    <t>農業集落排水事業特別会計</t>
  </si>
  <si>
    <t>その他会計（赤字）</t>
  </si>
  <si>
    <t>その他会計（黒字）</t>
  </si>
  <si>
    <t>-</t>
    <phoneticPr fontId="2"/>
  </si>
  <si>
    <t>-</t>
    <phoneticPr fontId="2"/>
  </si>
  <si>
    <t>-</t>
    <phoneticPr fontId="2"/>
  </si>
  <si>
    <t>-</t>
    <phoneticPr fontId="2"/>
  </si>
  <si>
    <t>-</t>
    <phoneticPr fontId="2"/>
  </si>
  <si>
    <t>西北五環境整備事務組合一般会計</t>
    <rPh sb="0" eb="2">
      <t>セイホク</t>
    </rPh>
    <rPh sb="2" eb="3">
      <t>ゴ</t>
    </rPh>
    <rPh sb="3" eb="5">
      <t>カンキョウ</t>
    </rPh>
    <rPh sb="5" eb="7">
      <t>セイビ</t>
    </rPh>
    <rPh sb="7" eb="9">
      <t>ジム</t>
    </rPh>
    <rPh sb="9" eb="11">
      <t>クミアイ</t>
    </rPh>
    <rPh sb="11" eb="13">
      <t>イッパン</t>
    </rPh>
    <rPh sb="13" eb="15">
      <t>カイケイ</t>
    </rPh>
    <phoneticPr fontId="2"/>
  </si>
  <si>
    <t>西北五広域福祉事務組合一般会計</t>
    <rPh sb="0" eb="2">
      <t>セイホク</t>
    </rPh>
    <rPh sb="2" eb="3">
      <t>ゴ</t>
    </rPh>
    <rPh sb="3" eb="5">
      <t>コウイキ</t>
    </rPh>
    <rPh sb="5" eb="7">
      <t>フクシ</t>
    </rPh>
    <rPh sb="7" eb="9">
      <t>ジム</t>
    </rPh>
    <rPh sb="9" eb="11">
      <t>クミアイ</t>
    </rPh>
    <rPh sb="11" eb="13">
      <t>イッパン</t>
    </rPh>
    <rPh sb="13" eb="15">
      <t>カイケイ</t>
    </rPh>
    <phoneticPr fontId="2"/>
  </si>
  <si>
    <t>津軽広域水道事業団西北事業部水道事業会計</t>
    <rPh sb="0" eb="2">
      <t>ツガル</t>
    </rPh>
    <rPh sb="2" eb="4">
      <t>コウイキ</t>
    </rPh>
    <rPh sb="4" eb="6">
      <t>スイドウ</t>
    </rPh>
    <rPh sb="6" eb="9">
      <t>ジギョウダン</t>
    </rPh>
    <rPh sb="9" eb="11">
      <t>セイホク</t>
    </rPh>
    <rPh sb="11" eb="13">
      <t>ジギョウ</t>
    </rPh>
    <rPh sb="13" eb="14">
      <t>ブ</t>
    </rPh>
    <rPh sb="14" eb="16">
      <t>スイドウ</t>
    </rPh>
    <rPh sb="16" eb="18">
      <t>ジギョウ</t>
    </rPh>
    <rPh sb="18" eb="20">
      <t>カイケイ</t>
    </rPh>
    <phoneticPr fontId="2"/>
  </si>
  <si>
    <t>つがる西北五広域連合一般会計</t>
    <rPh sb="3" eb="5">
      <t>セイホク</t>
    </rPh>
    <rPh sb="5" eb="6">
      <t>ゴ</t>
    </rPh>
    <rPh sb="6" eb="8">
      <t>コウイキ</t>
    </rPh>
    <rPh sb="8" eb="10">
      <t>レンゴウ</t>
    </rPh>
    <rPh sb="10" eb="12">
      <t>イッパン</t>
    </rPh>
    <rPh sb="12" eb="14">
      <t>カイケイ</t>
    </rPh>
    <phoneticPr fontId="2"/>
  </si>
  <si>
    <t>つがる西北五広域連合病院事業会計</t>
    <rPh sb="3" eb="5">
      <t>セイホク</t>
    </rPh>
    <rPh sb="5" eb="6">
      <t>ゴ</t>
    </rPh>
    <rPh sb="6" eb="8">
      <t>コウイキ</t>
    </rPh>
    <rPh sb="8" eb="10">
      <t>レンゴウ</t>
    </rPh>
    <rPh sb="10" eb="12">
      <t>ビョウイン</t>
    </rPh>
    <rPh sb="12" eb="14">
      <t>ジギョウ</t>
    </rPh>
    <rPh sb="14" eb="16">
      <t>カイケイ</t>
    </rPh>
    <phoneticPr fontId="2"/>
  </si>
  <si>
    <t>青森県市長会館管理組合一般会計</t>
    <rPh sb="0" eb="3">
      <t>アオモリケン</t>
    </rPh>
    <rPh sb="3" eb="5">
      <t>シチョウ</t>
    </rPh>
    <rPh sb="5" eb="7">
      <t>カイカン</t>
    </rPh>
    <rPh sb="7" eb="9">
      <t>カンリ</t>
    </rPh>
    <rPh sb="9" eb="11">
      <t>クミアイ</t>
    </rPh>
    <rPh sb="11" eb="13">
      <t>イッパン</t>
    </rPh>
    <rPh sb="13" eb="15">
      <t>カイケイ</t>
    </rPh>
    <phoneticPr fontId="2"/>
  </si>
  <si>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2"/>
  </si>
  <si>
    <t>青森県後期高齢者医療広域連合後期高齢者医療特別会計</t>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</si>
  <si>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4" eb="16">
      <t>イッパン</t>
    </rPh>
    <rPh sb="16" eb="18">
      <t>カイケイ</t>
    </rPh>
    <phoneticPr fontId="2"/>
  </si>
  <si>
    <t>青森県市町村総合事務組合一般会計</t>
    <rPh sb="3" eb="6">
      <t>シチョウソン</t>
    </rPh>
    <rPh sb="6" eb="8">
      <t>ソウゴウ</t>
    </rPh>
    <rPh sb="8" eb="10">
      <t>ジム</t>
    </rPh>
    <rPh sb="10" eb="12">
      <t>クミアイ</t>
    </rPh>
    <rPh sb="12" eb="14">
      <t>イッパン</t>
    </rPh>
    <rPh sb="14" eb="16">
      <t>カイケイ</t>
    </rPh>
    <phoneticPr fontId="2"/>
  </si>
  <si>
    <t>青森県市町村職員退職手当組合一般会計</t>
    <rPh sb="0" eb="3">
      <t>アオモリケン</t>
    </rPh>
    <rPh sb="3" eb="6">
      <t>シチョウソン</t>
    </rPh>
    <rPh sb="6" eb="8">
      <t>ショクイン</t>
    </rPh>
    <rPh sb="8" eb="10">
      <t>タイショク</t>
    </rPh>
    <rPh sb="10" eb="12">
      <t>テアテ</t>
    </rPh>
    <rPh sb="12" eb="14">
      <t>クミアイ</t>
    </rPh>
    <rPh sb="14" eb="16">
      <t>イッパン</t>
    </rPh>
    <rPh sb="16" eb="18">
      <t>カイケイ</t>
    </rPh>
    <phoneticPr fontId="2"/>
  </si>
  <si>
    <t>法適用企業</t>
    <rPh sb="0" eb="1">
      <t>ホウ</t>
    </rPh>
    <rPh sb="1" eb="3">
      <t>テキヨウ</t>
    </rPh>
    <rPh sb="3" eb="5">
      <t>キギョウ</t>
    </rPh>
    <phoneticPr fontId="2"/>
  </si>
  <si>
    <t>-</t>
    <phoneticPr fontId="2"/>
  </si>
  <si>
    <t>-</t>
    <phoneticPr fontId="2"/>
  </si>
  <si>
    <t>-</t>
    <phoneticPr fontId="2"/>
  </si>
  <si>
    <t>屏風山野菜振興会</t>
    <rPh sb="0" eb="3">
      <t>ビョウブサン</t>
    </rPh>
    <rPh sb="3" eb="5">
      <t>ヤサイ</t>
    </rPh>
    <rPh sb="5" eb="8">
      <t>シンコウカイ</t>
    </rPh>
    <phoneticPr fontId="2"/>
  </si>
  <si>
    <t>つがる市土地開発公社</t>
    <rPh sb="3" eb="4">
      <t>シ</t>
    </rPh>
    <rPh sb="4" eb="6">
      <t>トチ</t>
    </rPh>
    <rPh sb="6" eb="8">
      <t>カイハツ</t>
    </rPh>
    <rPh sb="8" eb="10">
      <t>コウシャ</t>
    </rPh>
    <phoneticPr fontId="2"/>
  </si>
  <si>
    <t>〇</t>
    <phoneticPr fontId="2"/>
  </si>
  <si>
    <t>つがる地球村</t>
    <rPh sb="3" eb="5">
      <t>チキュウ</t>
    </rPh>
    <rPh sb="5" eb="6">
      <t>ムラ</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</si>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</sst>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99573</c:v>
                </c:pt>
                <c:pt idx="1">
                  <c:v>85214</c:v>
                </c:pt>
                <c:pt idx="2">
                  <c:v>72214</c:v>
                </c:pt>
                <c:pt idx="3">
                  <c:v>84368</c:v>
                </c:pt>
                <c:pt idx="4">
                  <c:v>94824</c:v>
                </c:pt>
              </c:numCache>
            </c:numRef>
          </c:val>
          <c:smooth val="0"/>
        </c:ser>
        <c:dLbls>
          <c:showLegendKey val="0"/>
          <c:showVal val="0"/>
          <c:showCatName val="0"/>
          <c:showSerName val="0"/>
          <c:showPercent val="0"/>
          <c:showBubbleSize val="0"/>
        </c:dLbls>
        <c:marker val="1"/>
        <c:smooth val="0"/>
        <c:axId val="415536880"/>
        <c:axId val="366926880"/>
      </c:lineChart>
      <c:catAx>
        <c:axId val="415536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926880"/>
        <c:crosses val="autoZero"/>
        <c:auto val="1"/>
        <c:lblAlgn val="ctr"/>
        <c:lblOffset val="100"/>
        <c:tickLblSkip val="1"/>
        <c:tickMarkSkip val="1"/>
        <c:noMultiLvlLbl val="0"/>
      </c:catAx>
      <c:valAx>
        <c:axId val="3669268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536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1.92</c:v>
                </c:pt>
                <c:pt idx="1">
                  <c:v>3.15</c:v>
                </c:pt>
                <c:pt idx="2">
                  <c:v>3.41</c:v>
                </c:pt>
                <c:pt idx="3">
                  <c:v>3.29</c:v>
                </c:pt>
                <c:pt idx="4">
                  <c:v>3.67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6.91</c:v>
                </c:pt>
                <c:pt idx="1">
                  <c:v>11.93</c:v>
                </c:pt>
                <c:pt idx="2">
                  <c:v>17.38</c:v>
                </c:pt>
                <c:pt idx="3">
                  <c:v>20.329999999999998</c:v>
                </c:pt>
                <c:pt idx="4">
                  <c:v>28.14</c:v>
                </c:pt>
              </c:numCache>
            </c:numRef>
          </c:val>
        </c:ser>
        <c:dLbls>
          <c:showLegendKey val="0"/>
          <c:showVal val="0"/>
          <c:showCatName val="0"/>
          <c:showSerName val="0"/>
          <c:showPercent val="0"/>
          <c:showBubbleSize val="0"/>
        </c:dLbls>
        <c:gapWidth val="250"/>
        <c:overlap val="100"/>
        <c:axId val="366626040"/>
        <c:axId val="366626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4.3600000000000003</c:v>
                </c:pt>
                <c:pt idx="1">
                  <c:v>6.01</c:v>
                </c:pt>
                <c:pt idx="2">
                  <c:v>5.72</c:v>
                </c:pt>
                <c:pt idx="3">
                  <c:v>2.5299999999999998</c:v>
                </c:pt>
                <c:pt idx="4">
                  <c:v>10.11</c:v>
                </c:pt>
              </c:numCache>
            </c:numRef>
          </c:val>
          <c:smooth val="0"/>
        </c:ser>
        <c:dLbls>
          <c:showLegendKey val="0"/>
          <c:showVal val="0"/>
          <c:showCatName val="0"/>
          <c:showSerName val="0"/>
          <c:showPercent val="0"/>
          <c:showBubbleSize val="0"/>
        </c:dLbls>
        <c:marker val="1"/>
        <c:smooth val="0"/>
        <c:axId val="366626040"/>
        <c:axId val="366626824"/>
      </c:lineChart>
      <c:catAx>
        <c:axId val="366626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6626824"/>
        <c:crosses val="autoZero"/>
        <c:auto val="1"/>
        <c:lblAlgn val="ctr"/>
        <c:lblOffset val="100"/>
        <c:tickLblSkip val="1"/>
        <c:tickMarkSkip val="1"/>
        <c:noMultiLvlLbl val="0"/>
      </c:catAx>
      <c:valAx>
        <c:axId val="366626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626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1.21</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0.02</c:v>
                </c:pt>
                <c:pt idx="4">
                  <c:v>#N/A</c:v>
                </c:pt>
                <c:pt idx="5">
                  <c:v>0.01</c:v>
                </c:pt>
                <c:pt idx="6">
                  <c:v>#N/A</c:v>
                </c:pt>
                <c:pt idx="7">
                  <c:v>0.02</c:v>
                </c:pt>
                <c:pt idx="8">
                  <c:v>#N/A</c:v>
                </c:pt>
                <c:pt idx="9">
                  <c:v>0.02</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0.03</c:v>
                </c:pt>
                <c:pt idx="4">
                  <c:v>#N/A</c:v>
                </c:pt>
                <c:pt idx="5">
                  <c:v>0.02</c:v>
                </c:pt>
                <c:pt idx="6">
                  <c:v>#N/A</c:v>
                </c:pt>
                <c:pt idx="7">
                  <c:v>0.03</c:v>
                </c:pt>
                <c:pt idx="8">
                  <c:v>#N/A</c:v>
                </c:pt>
                <c:pt idx="9">
                  <c:v>0.04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1.1200000000000001</c:v>
                </c:pt>
                <c:pt idx="2">
                  <c:v>#N/A</c:v>
                </c:pt>
                <c:pt idx="3">
                  <c:v>1.33</c:v>
                </c:pt>
                <c:pt idx="4">
                  <c:v>#N/A</c:v>
                </c:pt>
                <c:pt idx="5">
                  <c:v>1.77</c:v>
                </c:pt>
                <c:pt idx="6">
                  <c:v>#N/A</c:v>
                </c:pt>
                <c:pt idx="7">
                  <c:v>1.63</c:v>
                </c:pt>
                <c:pt idx="8">
                  <c:v>#N/A</c:v>
                </c:pt>
                <c:pt idx="9">
                  <c:v>1.37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1.92</c:v>
                </c:pt>
                <c:pt idx="2">
                  <c:v>#N/A</c:v>
                </c:pt>
                <c:pt idx="3">
                  <c:v>3.14</c:v>
                </c:pt>
                <c:pt idx="4">
                  <c:v>#N/A</c:v>
                </c:pt>
                <c:pt idx="5">
                  <c:v>3.41</c:v>
                </c:pt>
                <c:pt idx="6">
                  <c:v>#N/A</c:v>
                </c:pt>
                <c:pt idx="7">
                  <c:v>3.29</c:v>
                </c:pt>
                <c:pt idx="8">
                  <c:v>#N/A</c:v>
                </c:pt>
                <c:pt idx="9">
                  <c:v>3.66</c:v>
                </c:pt>
              </c:numCache>
            </c:numRef>
          </c:val>
        </c:ser>
        <c:dLbls>
          <c:showLegendKey val="0"/>
          <c:showVal val="0"/>
          <c:showCatName val="0"/>
          <c:showSerName val="0"/>
          <c:showPercent val="0"/>
          <c:showBubbleSize val="0"/>
        </c:dLbls>
        <c:gapWidth val="150"/>
        <c:overlap val="100"/>
        <c:axId val="366624080"/>
        <c:axId val="366627216"/>
      </c:barChart>
      <c:catAx>
        <c:axId val="36662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6627216"/>
        <c:crosses val="autoZero"/>
        <c:auto val="1"/>
        <c:lblAlgn val="ctr"/>
        <c:lblOffset val="100"/>
        <c:tickLblSkip val="1"/>
        <c:tickMarkSkip val="1"/>
        <c:noMultiLvlLbl val="0"/>
      </c:catAx>
      <c:valAx>
        <c:axId val="36662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624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2388</c:v>
                </c:pt>
                <c:pt idx="5">
                  <c:v>2486</c:v>
                </c:pt>
                <c:pt idx="8">
                  <c:v>2508</c:v>
                </c:pt>
                <c:pt idx="11">
                  <c:v>2575</c:v>
                </c:pt>
                <c:pt idx="14">
                  <c:v>2637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183</c:v>
                </c:pt>
                <c:pt idx="3">
                  <c:v>144</c:v>
                </c:pt>
                <c:pt idx="6">
                  <c:v>133</c:v>
                </c:pt>
                <c:pt idx="9">
                  <c:v>127</c:v>
                </c:pt>
                <c:pt idx="12">
                  <c:v>54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67</c:v>
                </c:pt>
                <c:pt idx="3">
                  <c:v>46</c:v>
                </c:pt>
                <c:pt idx="6">
                  <c:v>40</c:v>
                </c:pt>
                <c:pt idx="9">
                  <c:v>51</c:v>
                </c:pt>
                <c:pt idx="12">
                  <c:v>98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504</c:v>
                </c:pt>
                <c:pt idx="3">
                  <c:v>505</c:v>
                </c:pt>
                <c:pt idx="6">
                  <c:v>503</c:v>
                </c:pt>
                <c:pt idx="9">
                  <c:v>520</c:v>
                </c:pt>
                <c:pt idx="12">
                  <c:v>563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3539</c:v>
                </c:pt>
                <c:pt idx="3">
                  <c:v>3532</c:v>
                </c:pt>
                <c:pt idx="6">
                  <c:v>3333</c:v>
                </c:pt>
                <c:pt idx="9">
                  <c:v>3265</c:v>
                </c:pt>
                <c:pt idx="12">
                  <c:v>3235</c:v>
                </c:pt>
              </c:numCache>
            </c:numRef>
          </c:val>
        </c:ser>
        <c:dLbls>
          <c:showLegendKey val="0"/>
          <c:showVal val="0"/>
          <c:showCatName val="0"/>
          <c:showSerName val="0"/>
          <c:showPercent val="0"/>
          <c:showBubbleSize val="0"/>
        </c:dLbls>
        <c:gapWidth val="100"/>
        <c:overlap val="100"/>
        <c:axId val="366628392"/>
        <c:axId val="366629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1905</c:v>
                </c:pt>
                <c:pt idx="2">
                  <c:v>#N/A</c:v>
                </c:pt>
                <c:pt idx="3">
                  <c:v>#N/A</c:v>
                </c:pt>
                <c:pt idx="4">
                  <c:v>1741</c:v>
                </c:pt>
                <c:pt idx="5">
                  <c:v>#N/A</c:v>
                </c:pt>
                <c:pt idx="6">
                  <c:v>#N/A</c:v>
                </c:pt>
                <c:pt idx="7">
                  <c:v>1501</c:v>
                </c:pt>
                <c:pt idx="8">
                  <c:v>#N/A</c:v>
                </c:pt>
                <c:pt idx="9">
                  <c:v>#N/A</c:v>
                </c:pt>
                <c:pt idx="10">
                  <c:v>1388</c:v>
                </c:pt>
                <c:pt idx="11">
                  <c:v>#N/A</c:v>
                </c:pt>
                <c:pt idx="12">
                  <c:v>#N/A</c:v>
                </c:pt>
                <c:pt idx="13">
                  <c:v>1313</c:v>
                </c:pt>
                <c:pt idx="14">
                  <c:v>#N/A</c:v>
                </c:pt>
              </c:numCache>
            </c:numRef>
          </c:val>
          <c:smooth val="0"/>
        </c:ser>
        <c:dLbls>
          <c:showLegendKey val="0"/>
          <c:showVal val="0"/>
          <c:showCatName val="0"/>
          <c:showSerName val="0"/>
          <c:showPercent val="0"/>
          <c:showBubbleSize val="0"/>
        </c:dLbls>
        <c:marker val="1"/>
        <c:smooth val="0"/>
        <c:axId val="366628392"/>
        <c:axId val="366629176"/>
      </c:lineChart>
      <c:catAx>
        <c:axId val="366628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6629176"/>
        <c:crosses val="autoZero"/>
        <c:auto val="1"/>
        <c:lblAlgn val="ctr"/>
        <c:lblOffset val="100"/>
        <c:tickLblSkip val="1"/>
        <c:tickMarkSkip val="1"/>
        <c:noMultiLvlLbl val="0"/>
      </c:catAx>
      <c:valAx>
        <c:axId val="366629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628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26124</c:v>
                </c:pt>
                <c:pt idx="5">
                  <c:v>26654</c:v>
                </c:pt>
                <c:pt idx="8">
                  <c:v>28852</c:v>
                </c:pt>
                <c:pt idx="11">
                  <c:v>29509</c:v>
                </c:pt>
                <c:pt idx="14">
                  <c:v>28570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2382</c:v>
                </c:pt>
                <c:pt idx="5">
                  <c:v>2142</c:v>
                </c:pt>
                <c:pt idx="8">
                  <c:v>1994</c:v>
                </c:pt>
                <c:pt idx="11">
                  <c:v>2072</c:v>
                </c:pt>
                <c:pt idx="14">
                  <c:v>2343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2062</c:v>
                </c:pt>
                <c:pt idx="5">
                  <c:v>3179</c:v>
                </c:pt>
                <c:pt idx="8">
                  <c:v>4468</c:v>
                </c:pt>
                <c:pt idx="11">
                  <c:v>5179</c:v>
                </c:pt>
                <c:pt idx="14">
                  <c:v>6208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5493</c:v>
                </c:pt>
                <c:pt idx="3">
                  <c:v>5548</c:v>
                </c:pt>
                <c:pt idx="6">
                  <c:v>5274</c:v>
                </c:pt>
                <c:pt idx="9">
                  <c:v>4966</c:v>
                </c:pt>
                <c:pt idx="12">
                  <c:v>4318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492</c:v>
                </c:pt>
                <c:pt idx="3">
                  <c:v>767</c:v>
                </c:pt>
                <c:pt idx="6">
                  <c:v>1323</c:v>
                </c:pt>
                <c:pt idx="9">
                  <c:v>1460</c:v>
                </c:pt>
                <c:pt idx="12">
                  <c:v>1573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9543</c:v>
                </c:pt>
                <c:pt idx="3">
                  <c:v>9220</c:v>
                </c:pt>
                <c:pt idx="6">
                  <c:v>9032</c:v>
                </c:pt>
                <c:pt idx="9">
                  <c:v>8951</c:v>
                </c:pt>
                <c:pt idx="12">
                  <c:v>9204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555</c:v>
                </c:pt>
                <c:pt idx="3">
                  <c:v>484</c:v>
                </c:pt>
                <c:pt idx="6">
                  <c:v>352</c:v>
                </c:pt>
                <c:pt idx="9">
                  <c:v>154</c:v>
                </c:pt>
                <c:pt idx="12">
                  <c:v>99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34911</c:v>
                </c:pt>
                <c:pt idx="3">
                  <c:v>34999</c:v>
                </c:pt>
                <c:pt idx="6">
                  <c:v>35392</c:v>
                </c:pt>
                <c:pt idx="9">
                  <c:v>36410</c:v>
                </c:pt>
                <c:pt idx="12">
                  <c:v>35965</c:v>
                </c:pt>
              </c:numCache>
            </c:numRef>
          </c:val>
        </c:ser>
        <c:dLbls>
          <c:showLegendKey val="0"/>
          <c:showVal val="0"/>
          <c:showCatName val="0"/>
          <c:showSerName val="0"/>
          <c:showPercent val="0"/>
          <c:showBubbleSize val="0"/>
        </c:dLbls>
        <c:gapWidth val="100"/>
        <c:overlap val="100"/>
        <c:axId val="452300488"/>
        <c:axId val="452298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20429</c:v>
                </c:pt>
                <c:pt idx="2">
                  <c:v>#N/A</c:v>
                </c:pt>
                <c:pt idx="3">
                  <c:v>#N/A</c:v>
                </c:pt>
                <c:pt idx="4">
                  <c:v>19044</c:v>
                </c:pt>
                <c:pt idx="5">
                  <c:v>#N/A</c:v>
                </c:pt>
                <c:pt idx="6">
                  <c:v>#N/A</c:v>
                </c:pt>
                <c:pt idx="7">
                  <c:v>16058</c:v>
                </c:pt>
                <c:pt idx="8">
                  <c:v>#N/A</c:v>
                </c:pt>
                <c:pt idx="9">
                  <c:v>#N/A</c:v>
                </c:pt>
                <c:pt idx="10">
                  <c:v>15181</c:v>
                </c:pt>
                <c:pt idx="11">
                  <c:v>#N/A</c:v>
                </c:pt>
                <c:pt idx="12">
                  <c:v>#N/A</c:v>
                </c:pt>
                <c:pt idx="13">
                  <c:v>14038</c:v>
                </c:pt>
                <c:pt idx="14">
                  <c:v>#N/A</c:v>
                </c:pt>
              </c:numCache>
            </c:numRef>
          </c:val>
          <c:smooth val="0"/>
        </c:ser>
        <c:dLbls>
          <c:showLegendKey val="0"/>
          <c:showVal val="0"/>
          <c:showCatName val="0"/>
          <c:showSerName val="0"/>
          <c:showPercent val="0"/>
          <c:showBubbleSize val="0"/>
        </c:dLbls>
        <c:marker val="1"/>
        <c:smooth val="0"/>
        <c:axId val="452300488"/>
        <c:axId val="452298920"/>
      </c:lineChart>
      <c:catAx>
        <c:axId val="452300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2298920"/>
        <c:crosses val="autoZero"/>
        <c:auto val="1"/>
        <c:lblAlgn val="ctr"/>
        <c:lblOffset val="100"/>
        <c:tickLblSkip val="1"/>
        <c:tickMarkSkip val="1"/>
        <c:noMultiLvlLbl val="0"/>
      </c:catAx>
      <c:valAx>
        <c:axId val="452298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300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ea"/>
              <a:ea typeface="+mn-ea"/>
              <a:cs typeface="+mn-cs"/>
            </a:rPr>
            <a:t>実質公債費比率の分子は</a:t>
          </a:r>
          <a:r>
            <a:rPr lang="ja-JP" altLang="en-US" sz="1300" b="0" i="0" baseline="0">
              <a:solidFill>
                <a:schemeClr val="dk1"/>
              </a:solidFill>
              <a:effectLst/>
              <a:latin typeface="+mn-ea"/>
              <a:ea typeface="+mn-ea"/>
              <a:cs typeface="+mn-cs"/>
            </a:rPr>
            <a:t>年々</a:t>
          </a:r>
          <a:r>
            <a:rPr lang="ja-JP" altLang="ja-JP" sz="1300" b="0" i="0" baseline="0">
              <a:solidFill>
                <a:schemeClr val="dk1"/>
              </a:solidFill>
              <a:effectLst/>
              <a:latin typeface="+mn-ea"/>
              <a:ea typeface="+mn-ea"/>
              <a:cs typeface="+mn-cs"/>
            </a:rPr>
            <a:t>減少傾向にあり、かつ分母となる標準財政規模が</a:t>
          </a:r>
          <a:r>
            <a:rPr lang="ja-JP" altLang="en-US" sz="1300" b="0" i="0" baseline="0">
              <a:solidFill>
                <a:schemeClr val="dk1"/>
              </a:solidFill>
              <a:effectLst/>
              <a:latin typeface="+mn-ea"/>
              <a:ea typeface="+mn-ea"/>
              <a:cs typeface="+mn-cs"/>
            </a:rPr>
            <a:t>横ばい傾向で</a:t>
          </a:r>
          <a:r>
            <a:rPr lang="ja-JP" altLang="ja-JP" sz="1300" b="0" i="0" baseline="0">
              <a:solidFill>
                <a:schemeClr val="dk1"/>
              </a:solidFill>
              <a:effectLst/>
              <a:latin typeface="+mn-ea"/>
              <a:ea typeface="+mn-ea"/>
              <a:cs typeface="+mn-cs"/>
            </a:rPr>
            <a:t>あるため、結果、実質公債費比率</a:t>
          </a:r>
          <a:r>
            <a:rPr lang="ja-JP" altLang="en-US" sz="1300" b="0" i="0" baseline="0">
              <a:solidFill>
                <a:schemeClr val="dk1"/>
              </a:solidFill>
              <a:effectLst/>
              <a:latin typeface="+mn-ea"/>
              <a:ea typeface="+mn-ea"/>
              <a:cs typeface="+mn-cs"/>
            </a:rPr>
            <a:t>は</a:t>
          </a:r>
          <a:r>
            <a:rPr lang="ja-JP" altLang="ja-JP" sz="1300" b="0" i="0" baseline="0">
              <a:solidFill>
                <a:schemeClr val="dk1"/>
              </a:solidFill>
              <a:effectLst/>
              <a:latin typeface="+mn-ea"/>
              <a:ea typeface="+mn-ea"/>
              <a:cs typeface="+mn-cs"/>
            </a:rPr>
            <a:t>減少傾向となっている。今後</a:t>
          </a:r>
          <a:r>
            <a:rPr lang="ja-JP" altLang="en-US" sz="1300" b="0" i="0" baseline="0">
              <a:solidFill>
                <a:schemeClr val="dk1"/>
              </a:solidFill>
              <a:effectLst/>
              <a:latin typeface="+mn-ea"/>
              <a:ea typeface="+mn-ea"/>
              <a:cs typeface="+mn-cs"/>
            </a:rPr>
            <a:t>も</a:t>
          </a:r>
          <a:r>
            <a:rPr lang="ja-JP" altLang="ja-JP" sz="1300" b="0" i="0" baseline="0">
              <a:solidFill>
                <a:schemeClr val="dk1"/>
              </a:solidFill>
              <a:effectLst/>
              <a:latin typeface="+mn-ea"/>
              <a:ea typeface="+mn-ea"/>
              <a:cs typeface="+mn-cs"/>
            </a:rPr>
            <a:t>分母の標準財政規模の増加は見込まれないため、分子の縮減に努め、特に起債依存型の事業の見直しや、繰上償還を実施するなどして、実質公債比率の上昇抑制を図る。</a:t>
          </a:r>
          <a:endParaRPr lang="ja-JP" altLang="ja-JP" sz="13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この５年間、将来負担額については地方債の現在高により高額の状態でほぼ横ばいで推移している。一方、充当可能財源等は毎年増加傾向にあることから将来負担率の分子は結果、縮減傾向となっている。今後は標準財政規模の増加が見込めないため、既発行債の繰上償還等による地方債現在高の減少を図り、将来負担の軽減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34,399
34,355
253.55
24,005,332
23,447,143
501,431
13,668,902
35,965,478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124.3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人口減少や全国平均を上回る高齢化率に加え</a:t>
          </a:r>
          <a:r>
            <a:rPr lang="ja-JP" altLang="en-US" sz="1300" b="0" i="0" baseline="0">
              <a:solidFill>
                <a:schemeClr val="dk1"/>
              </a:solidFill>
              <a:effectLst/>
              <a:latin typeface="+mn-ea"/>
              <a:ea typeface="+mn-ea"/>
              <a:cs typeface="+mn-cs"/>
            </a:rPr>
            <a:t>、市内に中心となる産業がないこと等により、</a:t>
          </a:r>
          <a:r>
            <a:rPr lang="ja-JP" altLang="ja-JP" sz="1300" b="0" i="0" baseline="0">
              <a:solidFill>
                <a:schemeClr val="dk1"/>
              </a:solidFill>
              <a:effectLst/>
              <a:latin typeface="+mn-ea"/>
              <a:ea typeface="+mn-ea"/>
              <a:cs typeface="+mn-cs"/>
            </a:rPr>
            <a:t>財政基盤が弱</a:t>
          </a:r>
          <a:r>
            <a:rPr lang="ja-JP" altLang="en-US" sz="1300" b="0" i="0" baseline="0">
              <a:solidFill>
                <a:schemeClr val="dk1"/>
              </a:solidFill>
              <a:effectLst/>
              <a:latin typeface="+mn-ea"/>
              <a:ea typeface="+mn-ea"/>
              <a:cs typeface="+mn-cs"/>
            </a:rPr>
            <a:t>く、</a:t>
          </a:r>
          <a:r>
            <a:rPr lang="ja-JP" altLang="ja-JP" sz="1300" b="0" i="0" baseline="0">
              <a:solidFill>
                <a:schemeClr val="dk1"/>
              </a:solidFill>
              <a:effectLst/>
              <a:latin typeface="+mn-ea"/>
              <a:ea typeface="+mn-ea"/>
              <a:cs typeface="+mn-cs"/>
            </a:rPr>
            <a:t>前年度同様０．２３と類似団体</a:t>
          </a:r>
          <a:r>
            <a:rPr lang="ja-JP" altLang="en-US" sz="1300" b="0" i="0" baseline="0">
              <a:solidFill>
                <a:schemeClr val="dk1"/>
              </a:solidFill>
              <a:effectLst/>
              <a:latin typeface="+mn-ea"/>
              <a:ea typeface="+mn-ea"/>
              <a:cs typeface="+mn-cs"/>
            </a:rPr>
            <a:t>平均をかなり</a:t>
          </a:r>
          <a:r>
            <a:rPr lang="ja-JP" altLang="ja-JP" sz="1300" b="0" i="0" baseline="0">
              <a:solidFill>
                <a:schemeClr val="dk1"/>
              </a:solidFill>
              <a:effectLst/>
              <a:latin typeface="+mn-ea"/>
              <a:ea typeface="+mn-ea"/>
              <a:cs typeface="+mn-cs"/>
            </a:rPr>
            <a:t>下回っている</a:t>
          </a:r>
          <a:r>
            <a:rPr lang="ja-JP" altLang="en-US" sz="1300" b="0" i="0" baseline="0">
              <a:solidFill>
                <a:schemeClr val="dk1"/>
              </a:solidFill>
              <a:effectLst/>
              <a:latin typeface="+mn-ea"/>
              <a:ea typeface="+mn-ea"/>
              <a:cs typeface="+mn-cs"/>
            </a:rPr>
            <a:t>。職員定員適正化計画の遂行及び給与体系の適正化</a:t>
          </a:r>
          <a:r>
            <a:rPr lang="ja-JP" altLang="ja-JP" sz="1300" b="0" i="0" baseline="0">
              <a:solidFill>
                <a:schemeClr val="dk1"/>
              </a:solidFill>
              <a:effectLst/>
              <a:latin typeface="+mn-ea"/>
              <a:ea typeface="+mn-ea"/>
              <a:cs typeface="+mn-cs"/>
            </a:rPr>
            <a:t>による人件費の削減、投資的経費の抑制等、歳出の徹底的な見直しを実施するとともに、税徴収率向上対策を中心とする歳入確保に努める。</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13758</xdr:rowOff>
    </xdr:from>
    <xdr:to>
      <xdr:col>7</xdr:col>
      <xdr:colOff>152400</xdr:colOff>
      <xdr:row>45</xdr:row>
      <xdr:rowOff>13758</xdr:rowOff>
    </xdr:to>
    <xdr:cxnSp macro="">
      <xdr:nvCxnSpPr>
        <xdr:cNvPr id="68" name="直線コネクタ 67"/>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13758</xdr:rowOff>
    </xdr:from>
    <xdr:to>
      <xdr:col>6</xdr:col>
      <xdr:colOff>0</xdr:colOff>
      <xdr:row>45</xdr:row>
      <xdr:rowOff>13758</xdr:rowOff>
    </xdr:to>
    <xdr:cxnSp macro="">
      <xdr:nvCxnSpPr>
        <xdr:cNvPr id="71" name="直線コネクタ 70"/>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13758</xdr:rowOff>
    </xdr:from>
    <xdr:to>
      <xdr:col>4</xdr:col>
      <xdr:colOff>482600</xdr:colOff>
      <xdr:row>45</xdr:row>
      <xdr:rowOff>13758</xdr:rowOff>
    </xdr:to>
    <xdr:cxnSp macro="">
      <xdr:nvCxnSpPr>
        <xdr:cNvPr id="74" name="直線コネクタ 73"/>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13758</xdr:rowOff>
    </xdr:from>
    <xdr:to>
      <xdr:col>3</xdr:col>
      <xdr:colOff>279400</xdr:colOff>
      <xdr:row>45</xdr:row>
      <xdr:rowOff>13758</xdr:rowOff>
    </xdr:to>
    <xdr:cxnSp macro="">
      <xdr:nvCxnSpPr>
        <xdr:cNvPr id="77" name="直線コネクタ 76"/>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134408</xdr:rowOff>
    </xdr:from>
    <xdr:to>
      <xdr:col>7</xdr:col>
      <xdr:colOff>203200</xdr:colOff>
      <xdr:row>45</xdr:row>
      <xdr:rowOff>64558</xdr:rowOff>
    </xdr:to>
    <xdr:sp macro="" textlink="">
      <xdr:nvSpPr>
        <xdr:cNvPr id="87" name="円/楕円 86"/>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30285</xdr:rowOff>
    </xdr:from>
    <xdr:ext cx="762000" cy="259045"/>
    <xdr:sp macro="" textlink="">
      <xdr:nvSpPr>
        <xdr:cNvPr id="88"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134408</xdr:rowOff>
    </xdr:from>
    <xdr:to>
      <xdr:col>6</xdr:col>
      <xdr:colOff>50800</xdr:colOff>
      <xdr:row>45</xdr:row>
      <xdr:rowOff>64558</xdr:rowOff>
    </xdr:to>
    <xdr:sp macro="" textlink="">
      <xdr:nvSpPr>
        <xdr:cNvPr id="89" name="円/楕円 88"/>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49335</xdr:rowOff>
    </xdr:from>
    <xdr:ext cx="736600" cy="259045"/>
    <xdr:sp macro="" textlink="">
      <xdr:nvSpPr>
        <xdr:cNvPr id="90" name="テキスト ボックス 89"/>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134408</xdr:rowOff>
    </xdr:from>
    <xdr:to>
      <xdr:col>4</xdr:col>
      <xdr:colOff>533400</xdr:colOff>
      <xdr:row>45</xdr:row>
      <xdr:rowOff>64558</xdr:rowOff>
    </xdr:to>
    <xdr:sp macro="" textlink="">
      <xdr:nvSpPr>
        <xdr:cNvPr id="91" name="円/楕円 90"/>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49335</xdr:rowOff>
    </xdr:from>
    <xdr:ext cx="762000" cy="259045"/>
    <xdr:sp macro="" textlink="">
      <xdr:nvSpPr>
        <xdr:cNvPr id="92" name="テキスト ボックス 91"/>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134408</xdr:rowOff>
    </xdr:from>
    <xdr:to>
      <xdr:col>3</xdr:col>
      <xdr:colOff>330200</xdr:colOff>
      <xdr:row>45</xdr:row>
      <xdr:rowOff>64558</xdr:rowOff>
    </xdr:to>
    <xdr:sp macro="" textlink="">
      <xdr:nvSpPr>
        <xdr:cNvPr id="93" name="円/楕円 92"/>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49335</xdr:rowOff>
    </xdr:from>
    <xdr:ext cx="762000" cy="259045"/>
    <xdr:sp macro="" textlink="">
      <xdr:nvSpPr>
        <xdr:cNvPr id="94" name="テキスト ボックス 93"/>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134408</xdr:rowOff>
    </xdr:from>
    <xdr:to>
      <xdr:col>2</xdr:col>
      <xdr:colOff>127000</xdr:colOff>
      <xdr:row>45</xdr:row>
      <xdr:rowOff>64558</xdr:rowOff>
    </xdr:to>
    <xdr:sp macro="" textlink="">
      <xdr:nvSpPr>
        <xdr:cNvPr id="95" name="円/楕円 94"/>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49335</xdr:rowOff>
    </xdr:from>
    <xdr:ext cx="762000" cy="259045"/>
    <xdr:sp macro="" textlink="">
      <xdr:nvSpPr>
        <xdr:cNvPr id="96" name="テキスト ボックス 95"/>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前年度より</a:t>
          </a:r>
          <a:r>
            <a:rPr lang="ja-JP" altLang="en-US" sz="1300" b="0" i="0" baseline="0">
              <a:solidFill>
                <a:schemeClr val="dk1"/>
              </a:solidFill>
              <a:effectLst/>
              <a:latin typeface="+mn-lt"/>
              <a:ea typeface="+mn-ea"/>
              <a:cs typeface="+mn-cs"/>
            </a:rPr>
            <a:t>１．１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減の</a:t>
          </a:r>
          <a:r>
            <a:rPr lang="ja-JP" altLang="ja-JP" sz="1300" b="0" i="0" baseline="0">
              <a:solidFill>
                <a:schemeClr val="dk1"/>
              </a:solidFill>
              <a:effectLst/>
              <a:latin typeface="+mn-lt"/>
              <a:ea typeface="+mn-ea"/>
              <a:cs typeface="+mn-cs"/>
            </a:rPr>
            <a:t>８</a:t>
          </a:r>
          <a:r>
            <a:rPr lang="ja-JP" altLang="en-US" sz="1300" b="0" i="0" baseline="0">
              <a:solidFill>
                <a:schemeClr val="dk1"/>
              </a:solidFill>
              <a:effectLst/>
              <a:latin typeface="+mn-lt"/>
              <a:ea typeface="+mn-ea"/>
              <a:cs typeface="+mn-cs"/>
            </a:rPr>
            <a:t>４．９</a:t>
          </a:r>
          <a:r>
            <a:rPr lang="ja-JP" altLang="ja-JP" sz="1300" b="0" i="0" baseline="0">
              <a:solidFill>
                <a:schemeClr val="dk1"/>
              </a:solidFill>
              <a:effectLst/>
              <a:latin typeface="+mn-lt"/>
              <a:ea typeface="+mn-ea"/>
              <a:cs typeface="+mn-cs"/>
            </a:rPr>
            <a:t>％と</a:t>
          </a:r>
          <a:r>
            <a:rPr lang="ja-JP" altLang="en-US" sz="1300" b="0" i="0" baseline="0">
              <a:solidFill>
                <a:schemeClr val="dk1"/>
              </a:solidFill>
              <a:effectLst/>
              <a:latin typeface="+mn-lt"/>
              <a:ea typeface="+mn-ea"/>
              <a:cs typeface="+mn-cs"/>
            </a:rPr>
            <a:t>なり</a:t>
          </a:r>
          <a:r>
            <a:rPr lang="ja-JP" altLang="ja-JP" sz="1300" b="0" i="0" baseline="0">
              <a:solidFill>
                <a:schemeClr val="dk1"/>
              </a:solidFill>
              <a:effectLst/>
              <a:latin typeface="+mn-lt"/>
              <a:ea typeface="+mn-ea"/>
              <a:cs typeface="+mn-cs"/>
            </a:rPr>
            <a:t>、類似団体平均より２．３％下回っ</a:t>
          </a:r>
          <a:r>
            <a:rPr lang="ja-JP" altLang="en-US" sz="1300" b="0" i="0" baseline="0">
              <a:solidFill>
                <a:schemeClr val="dk1"/>
              </a:solidFill>
              <a:effectLst/>
              <a:latin typeface="+mn-lt"/>
              <a:ea typeface="+mn-ea"/>
              <a:cs typeface="+mn-cs"/>
            </a:rPr>
            <a:t>たが、扶助費（生活保護費等）は増加傾向にあるため、</a:t>
          </a:r>
          <a:r>
            <a:rPr lang="ja-JP" altLang="ja-JP" sz="1300" b="0" i="0" baseline="0">
              <a:solidFill>
                <a:schemeClr val="dk1"/>
              </a:solidFill>
              <a:effectLst/>
              <a:latin typeface="+mn-lt"/>
              <a:ea typeface="+mn-ea"/>
              <a:cs typeface="+mn-cs"/>
            </a:rPr>
            <a:t>引続き人件費の抑制や既発行債の繰上償還による公債費負担の軽減</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を図ることで、義務的経費の削減に努めるとともに、更に行財政改革への取り組みを通じてより一層の経常経費の削減を図る。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97790</xdr:rowOff>
    </xdr:from>
    <xdr:to>
      <xdr:col>7</xdr:col>
      <xdr:colOff>152400</xdr:colOff>
      <xdr:row>61</xdr:row>
      <xdr:rowOff>14817</xdr:rowOff>
    </xdr:to>
    <xdr:cxnSp macro="">
      <xdr:nvCxnSpPr>
        <xdr:cNvPr id="131" name="直線コネクタ 130"/>
        <xdr:cNvCxnSpPr/>
      </xdr:nvCxnSpPr>
      <xdr:spPr>
        <a:xfrm flipV="1">
          <a:off x="4114800" y="1038479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32614</xdr:rowOff>
    </xdr:from>
    <xdr:ext cx="762000" cy="259045"/>
    <xdr:sp macro="" textlink="">
      <xdr:nvSpPr>
        <xdr:cNvPr id="132" name="財政構造の弾力性平均値テキスト"/>
        <xdr:cNvSpPr txBox="1"/>
      </xdr:nvSpPr>
      <xdr:spPr>
        <a:xfrm>
          <a:off x="5041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1270</xdr:rowOff>
    </xdr:from>
    <xdr:to>
      <xdr:col>6</xdr:col>
      <xdr:colOff>0</xdr:colOff>
      <xdr:row>61</xdr:row>
      <xdr:rowOff>14817</xdr:rowOff>
    </xdr:to>
    <xdr:cxnSp macro="">
      <xdr:nvCxnSpPr>
        <xdr:cNvPr id="134" name="直線コネクタ 133"/>
        <xdr:cNvCxnSpPr/>
      </xdr:nvCxnSpPr>
      <xdr:spPr>
        <a:xfrm>
          <a:off x="3225800" y="1028827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63940</xdr:rowOff>
    </xdr:from>
    <xdr:ext cx="736600" cy="259045"/>
    <xdr:sp macro="" textlink="">
      <xdr:nvSpPr>
        <xdr:cNvPr id="136" name="テキスト ボックス 135"/>
        <xdr:cNvSpPr txBox="1"/>
      </xdr:nvSpPr>
      <xdr:spPr>
        <a:xfrm>
          <a:off x="3733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1270</xdr:rowOff>
    </xdr:from>
    <xdr:to>
      <xdr:col>4</xdr:col>
      <xdr:colOff>482600</xdr:colOff>
      <xdr:row>60</xdr:row>
      <xdr:rowOff>170180</xdr:rowOff>
    </xdr:to>
    <xdr:cxnSp macro="">
      <xdr:nvCxnSpPr>
        <xdr:cNvPr id="137" name="直線コネクタ 136"/>
        <xdr:cNvCxnSpPr/>
      </xdr:nvCxnSpPr>
      <xdr:spPr>
        <a:xfrm flipV="1">
          <a:off x="2336800" y="102882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163000</xdr:rowOff>
    </xdr:from>
    <xdr:ext cx="762000" cy="259045"/>
    <xdr:sp macro="" textlink="">
      <xdr:nvSpPr>
        <xdr:cNvPr id="139" name="テキスト ボックス 138"/>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170180</xdr:rowOff>
    </xdr:from>
    <xdr:to>
      <xdr:col>3</xdr:col>
      <xdr:colOff>279400</xdr:colOff>
      <xdr:row>61</xdr:row>
      <xdr:rowOff>22860</xdr:rowOff>
    </xdr:to>
    <xdr:cxnSp macro="">
      <xdr:nvCxnSpPr>
        <xdr:cNvPr id="140" name="直線コネクタ 139"/>
        <xdr:cNvCxnSpPr/>
      </xdr:nvCxnSpPr>
      <xdr:spPr>
        <a:xfrm flipV="1">
          <a:off x="1447800" y="104571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42" name="テキスト ボックス 141"/>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44" name="テキスト ボックス 143"/>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50" name="円/楕円 149"/>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63517</xdr:rowOff>
    </xdr:from>
    <xdr:ext cx="762000" cy="259045"/>
    <xdr:sp macro="" textlink="">
      <xdr:nvSpPr>
        <xdr:cNvPr id="151"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135467</xdr:rowOff>
    </xdr:from>
    <xdr:to>
      <xdr:col>6</xdr:col>
      <xdr:colOff>50800</xdr:colOff>
      <xdr:row>61</xdr:row>
      <xdr:rowOff>65617</xdr:rowOff>
    </xdr:to>
    <xdr:sp macro="" textlink="">
      <xdr:nvSpPr>
        <xdr:cNvPr id="152" name="円/楕円 151"/>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75794</xdr:rowOff>
    </xdr:from>
    <xdr:ext cx="736600" cy="259045"/>
    <xdr:sp macro="" textlink="">
      <xdr:nvSpPr>
        <xdr:cNvPr id="153" name="テキスト ボックス 152"/>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121920</xdr:rowOff>
    </xdr:from>
    <xdr:to>
      <xdr:col>4</xdr:col>
      <xdr:colOff>533400</xdr:colOff>
      <xdr:row>60</xdr:row>
      <xdr:rowOff>52070</xdr:rowOff>
    </xdr:to>
    <xdr:sp macro="" textlink="">
      <xdr:nvSpPr>
        <xdr:cNvPr id="154" name="円/楕円 153"/>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62247</xdr:rowOff>
    </xdr:from>
    <xdr:ext cx="762000" cy="259045"/>
    <xdr:sp macro="" textlink="">
      <xdr:nvSpPr>
        <xdr:cNvPr id="155" name="テキスト ボックス 154"/>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119380</xdr:rowOff>
    </xdr:from>
    <xdr:to>
      <xdr:col>3</xdr:col>
      <xdr:colOff>330200</xdr:colOff>
      <xdr:row>61</xdr:row>
      <xdr:rowOff>49530</xdr:rowOff>
    </xdr:to>
    <xdr:sp macro="" textlink="">
      <xdr:nvSpPr>
        <xdr:cNvPr id="156" name="円/楕円 155"/>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57" name="テキスト ボックス 156"/>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143510</xdr:rowOff>
    </xdr:from>
    <xdr:to>
      <xdr:col>2</xdr:col>
      <xdr:colOff>127000</xdr:colOff>
      <xdr:row>61</xdr:row>
      <xdr:rowOff>73660</xdr:rowOff>
    </xdr:to>
    <xdr:sp macro="" textlink="">
      <xdr:nvSpPr>
        <xdr:cNvPr id="158" name="円/楕円 157"/>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83837</xdr:rowOff>
    </xdr:from>
    <xdr:ext cx="762000" cy="259045"/>
    <xdr:sp macro="" textlink="">
      <xdr:nvSpPr>
        <xdr:cNvPr id="159" name="テキスト ボックス 158"/>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[177,309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mn-lt"/>
              <a:ea typeface="+mn-ea"/>
              <a:cs typeface="+mn-cs"/>
            </a:rPr>
            <a:t>類似団体平均に比べて高くなっているのは、５町村の合併による職員数、各種施設数が多いことが要因となっている。このことから、引</a:t>
          </a:r>
          <a:r>
            <a:rPr lang="ja-JP" altLang="en-US" sz="1300" b="0" i="0" baseline="0">
              <a:solidFill>
                <a:sysClr val="windowText" lastClr="000000"/>
              </a:solidFill>
              <a:effectLst/>
              <a:latin typeface="+mn-lt"/>
              <a:ea typeface="+mn-ea"/>
              <a:cs typeface="+mn-cs"/>
            </a:rPr>
            <a:t>き</a:t>
          </a:r>
          <a:r>
            <a:rPr lang="ja-JP" altLang="ja-JP" sz="1300" b="0" i="0" baseline="0">
              <a:solidFill>
                <a:sysClr val="windowText" lastClr="000000"/>
              </a:solidFill>
              <a:effectLst/>
              <a:latin typeface="+mn-lt"/>
              <a:ea typeface="+mn-ea"/>
              <a:cs typeface="+mn-cs"/>
            </a:rPr>
            <a:t>続き人件費においては</a:t>
          </a:r>
          <a:r>
            <a:rPr lang="ja-JP" altLang="en-US" sz="1300" b="0" i="0" baseline="0">
              <a:solidFill>
                <a:sysClr val="windowText" lastClr="000000"/>
              </a:solidFill>
              <a:effectLst/>
              <a:latin typeface="+mn-lt"/>
              <a:ea typeface="+mn-ea"/>
              <a:cs typeface="+mn-cs"/>
            </a:rPr>
            <a:t>職員数の適正化に努めること</a:t>
          </a:r>
          <a:r>
            <a:rPr lang="ja-JP" altLang="ja-JP" sz="1300" b="0" i="0" baseline="0">
              <a:solidFill>
                <a:sysClr val="windowText" lastClr="000000"/>
              </a:solidFill>
              <a:effectLst/>
              <a:latin typeface="+mn-lt"/>
              <a:ea typeface="+mn-ea"/>
              <a:cs typeface="+mn-cs"/>
            </a:rPr>
            <a:t>、物件費では施設の民営化や指定管理者制度の導入または統廃合等によるコスト削減を図っていく方針である。</a:t>
          </a:r>
          <a:endParaRPr lang="ja-JP" altLang="ja-JP" sz="13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20689</xdr:rowOff>
    </xdr:from>
    <xdr:to>
      <xdr:col>7</xdr:col>
      <xdr:colOff>152400</xdr:colOff>
      <xdr:row>84</xdr:row>
      <xdr:rowOff>128445</xdr:rowOff>
    </xdr:to>
    <xdr:cxnSp macro="">
      <xdr:nvCxnSpPr>
        <xdr:cNvPr id="194" name="直線コネクタ 193"/>
        <xdr:cNvCxnSpPr/>
      </xdr:nvCxnSpPr>
      <xdr:spPr>
        <a:xfrm flipV="1">
          <a:off x="4114800" y="14422489"/>
          <a:ext cx="838200" cy="10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9565</xdr:rowOff>
    </xdr:from>
    <xdr:to>
      <xdr:col>6</xdr:col>
      <xdr:colOff>0</xdr:colOff>
      <xdr:row>84</xdr:row>
      <xdr:rowOff>128445</xdr:rowOff>
    </xdr:to>
    <xdr:cxnSp macro="">
      <xdr:nvCxnSpPr>
        <xdr:cNvPr id="197" name="直線コネクタ 196"/>
        <xdr:cNvCxnSpPr/>
      </xdr:nvCxnSpPr>
      <xdr:spPr>
        <a:xfrm>
          <a:off x="3225800" y="14411365"/>
          <a:ext cx="889000" cy="11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46627</xdr:rowOff>
    </xdr:from>
    <xdr:ext cx="736600" cy="259045"/>
    <xdr:sp macro="" textlink="">
      <xdr:nvSpPr>
        <xdr:cNvPr id="199" name="テキスト ボックス 198"/>
        <xdr:cNvSpPr txBox="1"/>
      </xdr:nvSpPr>
      <xdr:spPr>
        <a:xfrm>
          <a:off x="3733800" y="139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9565</xdr:rowOff>
    </xdr:from>
    <xdr:to>
      <xdr:col>4</xdr:col>
      <xdr:colOff>482600</xdr:colOff>
      <xdr:row>84</xdr:row>
      <xdr:rowOff>98065</xdr:rowOff>
    </xdr:to>
    <xdr:cxnSp macro="">
      <xdr:nvCxnSpPr>
        <xdr:cNvPr id="200" name="直線コネクタ 199"/>
        <xdr:cNvCxnSpPr/>
      </xdr:nvCxnSpPr>
      <xdr:spPr>
        <a:xfrm flipV="1">
          <a:off x="2336800" y="14411365"/>
          <a:ext cx="889000" cy="8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18958</xdr:rowOff>
    </xdr:from>
    <xdr:ext cx="762000" cy="259045"/>
    <xdr:sp macro="" textlink="">
      <xdr:nvSpPr>
        <xdr:cNvPr id="202" name="テキスト ボックス 201"/>
        <xdr:cNvSpPr txBox="1"/>
      </xdr:nvSpPr>
      <xdr:spPr>
        <a:xfrm>
          <a:off x="2844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98065</xdr:rowOff>
    </xdr:from>
    <xdr:to>
      <xdr:col>3</xdr:col>
      <xdr:colOff>279400</xdr:colOff>
      <xdr:row>84</xdr:row>
      <xdr:rowOff>164584</xdr:rowOff>
    </xdr:to>
    <xdr:cxnSp macro="">
      <xdr:nvCxnSpPr>
        <xdr:cNvPr id="203" name="直線コネクタ 202"/>
        <xdr:cNvCxnSpPr/>
      </xdr:nvCxnSpPr>
      <xdr:spPr>
        <a:xfrm flipV="1">
          <a:off x="1447800" y="14499865"/>
          <a:ext cx="889000" cy="6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148688</xdr:rowOff>
    </xdr:from>
    <xdr:ext cx="762000" cy="259045"/>
    <xdr:sp macro="" textlink="">
      <xdr:nvSpPr>
        <xdr:cNvPr id="205" name="テキスト ボックス 204"/>
        <xdr:cNvSpPr txBox="1"/>
      </xdr:nvSpPr>
      <xdr:spPr>
        <a:xfrm>
          <a:off x="1955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1520</xdr:rowOff>
    </xdr:from>
    <xdr:ext cx="762000" cy="259045"/>
    <xdr:sp macro="" textlink="">
      <xdr:nvSpPr>
        <xdr:cNvPr id="207" name="テキスト ボックス 206"/>
        <xdr:cNvSpPr txBox="1"/>
      </xdr:nvSpPr>
      <xdr:spPr>
        <a:xfrm>
          <a:off x="1066800" y="1388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141339</xdr:rowOff>
    </xdr:from>
    <xdr:to>
      <xdr:col>7</xdr:col>
      <xdr:colOff>203200</xdr:colOff>
      <xdr:row>84</xdr:row>
      <xdr:rowOff>71489</xdr:rowOff>
    </xdr:to>
    <xdr:sp macro="" textlink="">
      <xdr:nvSpPr>
        <xdr:cNvPr id="213" name="円/楕円 212"/>
        <xdr:cNvSpPr/>
      </xdr:nvSpPr>
      <xdr:spPr>
        <a:xfrm>
          <a:off x="4902200" y="143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113416</xdr:rowOff>
    </xdr:from>
    <xdr:ext cx="762000" cy="259045"/>
    <xdr:sp macro="" textlink="">
      <xdr:nvSpPr>
        <xdr:cNvPr id="214" name="人件費・物件費等の状況該当値テキスト"/>
        <xdr:cNvSpPr txBox="1"/>
      </xdr:nvSpPr>
      <xdr:spPr>
        <a:xfrm>
          <a:off x="5041900" y="1434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177,309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77645</xdr:rowOff>
    </xdr:from>
    <xdr:to>
      <xdr:col>6</xdr:col>
      <xdr:colOff>50800</xdr:colOff>
      <xdr:row>85</xdr:row>
      <xdr:rowOff>7795</xdr:rowOff>
    </xdr:to>
    <xdr:sp macro="" textlink="">
      <xdr:nvSpPr>
        <xdr:cNvPr id="215" name="円/楕円 214"/>
        <xdr:cNvSpPr/>
      </xdr:nvSpPr>
      <xdr:spPr>
        <a:xfrm>
          <a:off x="4064000" y="1447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164022</xdr:rowOff>
    </xdr:from>
    <xdr:ext cx="736600" cy="259045"/>
    <xdr:sp macro="" textlink="">
      <xdr:nvSpPr>
        <xdr:cNvPr id="216" name="テキスト ボックス 215"/>
        <xdr:cNvSpPr txBox="1"/>
      </xdr:nvSpPr>
      <xdr:spPr>
        <a:xfrm>
          <a:off x="3733800" y="1456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190,706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130215</xdr:rowOff>
    </xdr:from>
    <xdr:to>
      <xdr:col>4</xdr:col>
      <xdr:colOff>533400</xdr:colOff>
      <xdr:row>84</xdr:row>
      <xdr:rowOff>60365</xdr:rowOff>
    </xdr:to>
    <xdr:sp macro="" textlink="">
      <xdr:nvSpPr>
        <xdr:cNvPr id="217" name="円/楕円 216"/>
        <xdr:cNvSpPr/>
      </xdr:nvSpPr>
      <xdr:spPr>
        <a:xfrm>
          <a:off x="3175000" y="143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45142</xdr:rowOff>
    </xdr:from>
    <xdr:ext cx="762000" cy="259045"/>
    <xdr:sp macro="" textlink="">
      <xdr:nvSpPr>
        <xdr:cNvPr id="218" name="テキスト ボックス 217"/>
        <xdr:cNvSpPr txBox="1"/>
      </xdr:nvSpPr>
      <xdr:spPr>
        <a:xfrm>
          <a:off x="2844800" y="14446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175,926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47265</xdr:rowOff>
    </xdr:from>
    <xdr:to>
      <xdr:col>3</xdr:col>
      <xdr:colOff>330200</xdr:colOff>
      <xdr:row>84</xdr:row>
      <xdr:rowOff>148865</xdr:rowOff>
    </xdr:to>
    <xdr:sp macro="" textlink="">
      <xdr:nvSpPr>
        <xdr:cNvPr id="219" name="円/楕円 218"/>
        <xdr:cNvSpPr/>
      </xdr:nvSpPr>
      <xdr:spPr>
        <a:xfrm>
          <a:off x="2286000" y="144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133642</xdr:rowOff>
    </xdr:from>
    <xdr:ext cx="762000" cy="259045"/>
    <xdr:sp macro="" textlink="">
      <xdr:nvSpPr>
        <xdr:cNvPr id="220" name="テキスト ボックス 219"/>
        <xdr:cNvSpPr txBox="1"/>
      </xdr:nvSpPr>
      <xdr:spPr>
        <a:xfrm>
          <a:off x="1955800" y="1453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186,929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113784</xdr:rowOff>
    </xdr:from>
    <xdr:to>
      <xdr:col>2</xdr:col>
      <xdr:colOff>127000</xdr:colOff>
      <xdr:row>85</xdr:row>
      <xdr:rowOff>43934</xdr:rowOff>
    </xdr:to>
    <xdr:sp macro="" textlink="">
      <xdr:nvSpPr>
        <xdr:cNvPr id="221" name="円/楕円 220"/>
        <xdr:cNvSpPr/>
      </xdr:nvSpPr>
      <xdr:spPr>
        <a:xfrm>
          <a:off x="1397000" y="1451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28711</xdr:rowOff>
    </xdr:from>
    <xdr:ext cx="762000" cy="259045"/>
    <xdr:sp macro="" textlink="">
      <xdr:nvSpPr>
        <xdr:cNvPr id="222" name="テキスト ボックス 221"/>
        <xdr:cNvSpPr txBox="1"/>
      </xdr:nvSpPr>
      <xdr:spPr>
        <a:xfrm>
          <a:off x="1066800" y="146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類似団体平均より２．２下回る９５．５と低い水準にある。平成２７年度から一般行政職の給料表について、国の見直し内容を踏まえ平均２％引下げを実施した。　　　　</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今後も引き続き給与最適化に努める。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162278</xdr:rowOff>
    </xdr:from>
    <xdr:to>
      <xdr:col>24</xdr:col>
      <xdr:colOff>558800</xdr:colOff>
      <xdr:row>87</xdr:row>
      <xdr:rowOff>77611</xdr:rowOff>
    </xdr:to>
    <xdr:cxnSp macro="">
      <xdr:nvCxnSpPr>
        <xdr:cNvPr id="251" name="直線コネクタ 250"/>
        <xdr:cNvCxnSpPr/>
      </xdr:nvCxnSpPr>
      <xdr:spPr>
        <a:xfrm flipV="1">
          <a:off x="17018000" y="1370682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49688</xdr:rowOff>
    </xdr:from>
    <xdr:ext cx="762000" cy="259045"/>
    <xdr:sp macro="" textlink="">
      <xdr:nvSpPr>
        <xdr:cNvPr id="252" name="給与水準   （国との比較）最小値テキスト"/>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77611</xdr:rowOff>
    </xdr:from>
    <xdr:to>
      <xdr:col>24</xdr:col>
      <xdr:colOff>647700</xdr:colOff>
      <xdr:row>87</xdr:row>
      <xdr:rowOff>77611</xdr:rowOff>
    </xdr:to>
    <xdr:cxnSp macro="">
      <xdr:nvCxnSpPr>
        <xdr:cNvPr id="253" name="直線コネクタ 252"/>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77205</xdr:rowOff>
    </xdr:from>
    <xdr:ext cx="762000" cy="259045"/>
    <xdr:sp macro="" textlink="">
      <xdr:nvSpPr>
        <xdr:cNvPr id="254"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162278</xdr:rowOff>
    </xdr:from>
    <xdr:to>
      <xdr:col>24</xdr:col>
      <xdr:colOff>647700</xdr:colOff>
      <xdr:row>79</xdr:row>
      <xdr:rowOff>162278</xdr:rowOff>
    </xdr:to>
    <xdr:cxnSp macro="">
      <xdr:nvCxnSpPr>
        <xdr:cNvPr id="255" name="直線コネクタ 254"/>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9878</xdr:rowOff>
    </xdr:from>
    <xdr:to>
      <xdr:col>24</xdr:col>
      <xdr:colOff>558800</xdr:colOff>
      <xdr:row>82</xdr:row>
      <xdr:rowOff>76905</xdr:rowOff>
    </xdr:to>
    <xdr:cxnSp macro="">
      <xdr:nvCxnSpPr>
        <xdr:cNvPr id="256" name="直線コネクタ 255"/>
        <xdr:cNvCxnSpPr/>
      </xdr:nvCxnSpPr>
      <xdr:spPr>
        <a:xfrm>
          <a:off x="16179800" y="14068778"/>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7"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8" name="フローチャート : 判断 257"/>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114300</xdr:rowOff>
    </xdr:from>
    <xdr:to>
      <xdr:col>23</xdr:col>
      <xdr:colOff>406400</xdr:colOff>
      <xdr:row>82</xdr:row>
      <xdr:rowOff>9878</xdr:rowOff>
    </xdr:to>
    <xdr:cxnSp macro="">
      <xdr:nvCxnSpPr>
        <xdr:cNvPr id="259" name="直線コネクタ 258"/>
        <xdr:cNvCxnSpPr/>
      </xdr:nvCxnSpPr>
      <xdr:spPr>
        <a:xfrm>
          <a:off x="15290800" y="140017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1" name="テキスト ボックス 260"/>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114300</xdr:rowOff>
    </xdr:from>
    <xdr:to>
      <xdr:col>22</xdr:col>
      <xdr:colOff>203200</xdr:colOff>
      <xdr:row>88</xdr:row>
      <xdr:rowOff>26811</xdr:rowOff>
    </xdr:to>
    <xdr:cxnSp macro="">
      <xdr:nvCxnSpPr>
        <xdr:cNvPr id="262" name="直線コネクタ 261"/>
        <xdr:cNvCxnSpPr/>
      </xdr:nvCxnSpPr>
      <xdr:spPr>
        <a:xfrm flipV="1">
          <a:off x="14401800" y="14001750"/>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26811</xdr:rowOff>
    </xdr:from>
    <xdr:to>
      <xdr:col>21</xdr:col>
      <xdr:colOff>0</xdr:colOff>
      <xdr:row>88</xdr:row>
      <xdr:rowOff>26811</xdr:rowOff>
    </xdr:to>
    <xdr:cxnSp macro="">
      <xdr:nvCxnSpPr>
        <xdr:cNvPr id="265" name="直線コネクタ 264"/>
        <xdr:cNvCxnSpPr/>
      </xdr:nvCxnSpPr>
      <xdr:spPr>
        <a:xfrm>
          <a:off x="13512800" y="1511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6" name="フローチャート : 判断 265"/>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67" name="テキスト ボックス 266"/>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26105</xdr:rowOff>
    </xdr:from>
    <xdr:to>
      <xdr:col>24</xdr:col>
      <xdr:colOff>609600</xdr:colOff>
      <xdr:row>82</xdr:row>
      <xdr:rowOff>127705</xdr:rowOff>
    </xdr:to>
    <xdr:sp macro="" textlink="">
      <xdr:nvSpPr>
        <xdr:cNvPr id="275" name="円/楕円 274"/>
        <xdr:cNvSpPr/>
      </xdr:nvSpPr>
      <xdr:spPr>
        <a:xfrm>
          <a:off x="169672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42632</xdr:rowOff>
    </xdr:from>
    <xdr:ext cx="762000" cy="259045"/>
    <xdr:sp macro="" textlink="">
      <xdr:nvSpPr>
        <xdr:cNvPr id="276" name="給与水準   （国との比較）該当値テキスト"/>
        <xdr:cNvSpPr txBox="1"/>
      </xdr:nvSpPr>
      <xdr:spPr>
        <a:xfrm>
          <a:off x="17106900" y="1393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130528</xdr:rowOff>
    </xdr:from>
    <xdr:to>
      <xdr:col>23</xdr:col>
      <xdr:colOff>457200</xdr:colOff>
      <xdr:row>82</xdr:row>
      <xdr:rowOff>60678</xdr:rowOff>
    </xdr:to>
    <xdr:sp macro="" textlink="">
      <xdr:nvSpPr>
        <xdr:cNvPr id="277" name="円/楕円 276"/>
        <xdr:cNvSpPr/>
      </xdr:nvSpPr>
      <xdr:spPr>
        <a:xfrm>
          <a:off x="16129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70855</xdr:rowOff>
    </xdr:from>
    <xdr:ext cx="736600" cy="259045"/>
    <xdr:sp macro="" textlink="">
      <xdr:nvSpPr>
        <xdr:cNvPr id="278" name="テキスト ボックス 277"/>
        <xdr:cNvSpPr txBox="1"/>
      </xdr:nvSpPr>
      <xdr:spPr>
        <a:xfrm>
          <a:off x="15798800" y="1378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63500</xdr:rowOff>
    </xdr:from>
    <xdr:to>
      <xdr:col>22</xdr:col>
      <xdr:colOff>254000</xdr:colOff>
      <xdr:row>81</xdr:row>
      <xdr:rowOff>165100</xdr:rowOff>
    </xdr:to>
    <xdr:sp macro="" textlink="">
      <xdr:nvSpPr>
        <xdr:cNvPr id="279" name="円/楕円 278"/>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3827</xdr:rowOff>
    </xdr:from>
    <xdr:ext cx="762000" cy="259045"/>
    <xdr:sp macro="" textlink="">
      <xdr:nvSpPr>
        <xdr:cNvPr id="280" name="テキスト ボックス 279"/>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147461</xdr:rowOff>
    </xdr:from>
    <xdr:to>
      <xdr:col>21</xdr:col>
      <xdr:colOff>50800</xdr:colOff>
      <xdr:row>88</xdr:row>
      <xdr:rowOff>77611</xdr:rowOff>
    </xdr:to>
    <xdr:sp macro="" textlink="">
      <xdr:nvSpPr>
        <xdr:cNvPr id="281" name="円/楕円 280"/>
        <xdr:cNvSpPr/>
      </xdr:nvSpPr>
      <xdr:spPr>
        <a:xfrm>
          <a:off x="14351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87788</xdr:rowOff>
    </xdr:from>
    <xdr:ext cx="762000" cy="259045"/>
    <xdr:sp macro="" textlink="">
      <xdr:nvSpPr>
        <xdr:cNvPr id="282" name="テキスト ボックス 281"/>
        <xdr:cNvSpPr txBox="1"/>
      </xdr:nvSpPr>
      <xdr:spPr>
        <a:xfrm>
          <a:off x="14020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147461</xdr:rowOff>
    </xdr:from>
    <xdr:to>
      <xdr:col>19</xdr:col>
      <xdr:colOff>533400</xdr:colOff>
      <xdr:row>88</xdr:row>
      <xdr:rowOff>77611</xdr:rowOff>
    </xdr:to>
    <xdr:sp macro="" textlink="">
      <xdr:nvSpPr>
        <xdr:cNvPr id="283" name="円/楕円 282"/>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87788</xdr:rowOff>
    </xdr:from>
    <xdr:ext cx="762000" cy="259045"/>
    <xdr:sp macro="" textlink="">
      <xdr:nvSpPr>
        <xdr:cNvPr id="284" name="テキスト ボックス 283"/>
        <xdr:cNvSpPr txBox="1"/>
      </xdr:nvSpPr>
      <xdr:spPr>
        <a:xfrm>
          <a:off x="13131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現状は町村合併前における各団体の大量採用が要因となり類似団体平均を大きく上回っている。定員適正化計画に基づく退職者不補充の原則と新規採用の抑制により平成１７年度からの第１次計画では１１７人、平成２２年度からの第２次計画では１０６人の削減を行っ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今後も職員数削減に努め、定員適正化を図ることとしている。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136706</xdr:rowOff>
    </xdr:from>
    <xdr:to>
      <xdr:col>24</xdr:col>
      <xdr:colOff>558800</xdr:colOff>
      <xdr:row>64</xdr:row>
      <xdr:rowOff>56606</xdr:rowOff>
    </xdr:to>
    <xdr:cxnSp macro="">
      <xdr:nvCxnSpPr>
        <xdr:cNvPr id="321" name="直線コネクタ 320"/>
        <xdr:cNvCxnSpPr/>
      </xdr:nvCxnSpPr>
      <xdr:spPr>
        <a:xfrm flipV="1">
          <a:off x="16179800" y="10938056"/>
          <a:ext cx="838200" cy="9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10993</xdr:rowOff>
    </xdr:from>
    <xdr:ext cx="762000" cy="259045"/>
    <xdr:sp macro="" textlink="">
      <xdr:nvSpPr>
        <xdr:cNvPr id="322" name="定員管理の状況平均値テキスト"/>
        <xdr:cNvSpPr txBox="1"/>
      </xdr:nvSpPr>
      <xdr:spPr>
        <a:xfrm>
          <a:off x="17106900" y="10297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56606</xdr:rowOff>
    </xdr:from>
    <xdr:to>
      <xdr:col>23</xdr:col>
      <xdr:colOff>406400</xdr:colOff>
      <xdr:row>64</xdr:row>
      <xdr:rowOff>118654</xdr:rowOff>
    </xdr:to>
    <xdr:cxnSp macro="">
      <xdr:nvCxnSpPr>
        <xdr:cNvPr id="324" name="直線コネクタ 323"/>
        <xdr:cNvCxnSpPr/>
      </xdr:nvCxnSpPr>
      <xdr:spPr>
        <a:xfrm flipV="1">
          <a:off x="15290800" y="1102940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75219</xdr:rowOff>
    </xdr:from>
    <xdr:ext cx="736600" cy="259045"/>
    <xdr:sp macro="" textlink="">
      <xdr:nvSpPr>
        <xdr:cNvPr id="326" name="テキスト ボックス 325"/>
        <xdr:cNvSpPr txBox="1"/>
      </xdr:nvSpPr>
      <xdr:spPr>
        <a:xfrm>
          <a:off x="15798800" y="1019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118654</xdr:rowOff>
    </xdr:from>
    <xdr:to>
      <xdr:col>22</xdr:col>
      <xdr:colOff>203200</xdr:colOff>
      <xdr:row>65</xdr:row>
      <xdr:rowOff>12700</xdr:rowOff>
    </xdr:to>
    <xdr:cxnSp macro="">
      <xdr:nvCxnSpPr>
        <xdr:cNvPr id="327" name="直線コネクタ 326"/>
        <xdr:cNvCxnSpPr/>
      </xdr:nvCxnSpPr>
      <xdr:spPr>
        <a:xfrm flipV="1">
          <a:off x="14401800" y="11091454"/>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29" name="テキスト ボックス 328"/>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12700</xdr:rowOff>
    </xdr:from>
    <xdr:to>
      <xdr:col>21</xdr:col>
      <xdr:colOff>0</xdr:colOff>
      <xdr:row>65</xdr:row>
      <xdr:rowOff>88537</xdr:rowOff>
    </xdr:to>
    <xdr:cxnSp macro="">
      <xdr:nvCxnSpPr>
        <xdr:cNvPr id="330" name="直線コネクタ 329"/>
        <xdr:cNvCxnSpPr/>
      </xdr:nvCxnSpPr>
      <xdr:spPr>
        <a:xfrm flipV="1">
          <a:off x="13512800" y="1115695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75219</xdr:rowOff>
    </xdr:from>
    <xdr:ext cx="762000" cy="259045"/>
    <xdr:sp macro="" textlink="">
      <xdr:nvSpPr>
        <xdr:cNvPr id="332" name="テキスト ボックス 331"/>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99349</xdr:rowOff>
    </xdr:from>
    <xdr:ext cx="762000" cy="259045"/>
    <xdr:sp macro="" textlink="">
      <xdr:nvSpPr>
        <xdr:cNvPr id="334" name="テキスト ボックス 333"/>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85906</xdr:rowOff>
    </xdr:from>
    <xdr:to>
      <xdr:col>24</xdr:col>
      <xdr:colOff>609600</xdr:colOff>
      <xdr:row>64</xdr:row>
      <xdr:rowOff>16056</xdr:rowOff>
    </xdr:to>
    <xdr:sp macro="" textlink="">
      <xdr:nvSpPr>
        <xdr:cNvPr id="340" name="円/楕円 339"/>
        <xdr:cNvSpPr/>
      </xdr:nvSpPr>
      <xdr:spPr>
        <a:xfrm>
          <a:off x="16967200" y="108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57983</xdr:rowOff>
    </xdr:from>
    <xdr:ext cx="762000" cy="259045"/>
    <xdr:sp macro="" textlink="">
      <xdr:nvSpPr>
        <xdr:cNvPr id="341" name="定員管理の状況該当値テキスト"/>
        <xdr:cNvSpPr txBox="1"/>
      </xdr:nvSpPr>
      <xdr:spPr>
        <a:xfrm>
          <a:off x="17106900" y="1085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5806</xdr:rowOff>
    </xdr:from>
    <xdr:to>
      <xdr:col>23</xdr:col>
      <xdr:colOff>457200</xdr:colOff>
      <xdr:row>64</xdr:row>
      <xdr:rowOff>107406</xdr:rowOff>
    </xdr:to>
    <xdr:sp macro="" textlink="">
      <xdr:nvSpPr>
        <xdr:cNvPr id="342" name="円/楕円 341"/>
        <xdr:cNvSpPr/>
      </xdr:nvSpPr>
      <xdr:spPr>
        <a:xfrm>
          <a:off x="16129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92183</xdr:rowOff>
    </xdr:from>
    <xdr:ext cx="736600" cy="259045"/>
    <xdr:sp macro="" textlink="">
      <xdr:nvSpPr>
        <xdr:cNvPr id="343" name="テキスト ボックス 342"/>
        <xdr:cNvSpPr txBox="1"/>
      </xdr:nvSpPr>
      <xdr:spPr>
        <a:xfrm>
          <a:off x="15798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67854</xdr:rowOff>
    </xdr:from>
    <xdr:to>
      <xdr:col>22</xdr:col>
      <xdr:colOff>254000</xdr:colOff>
      <xdr:row>64</xdr:row>
      <xdr:rowOff>169454</xdr:rowOff>
    </xdr:to>
    <xdr:sp macro="" textlink="">
      <xdr:nvSpPr>
        <xdr:cNvPr id="344" name="円/楕円 343"/>
        <xdr:cNvSpPr/>
      </xdr:nvSpPr>
      <xdr:spPr>
        <a:xfrm>
          <a:off x="15240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154231</xdr:rowOff>
    </xdr:from>
    <xdr:ext cx="762000" cy="259045"/>
    <xdr:sp macro="" textlink="">
      <xdr:nvSpPr>
        <xdr:cNvPr id="345" name="テキスト ボックス 344"/>
        <xdr:cNvSpPr txBox="1"/>
      </xdr:nvSpPr>
      <xdr:spPr>
        <a:xfrm>
          <a:off x="14909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133350</xdr:rowOff>
    </xdr:from>
    <xdr:to>
      <xdr:col>21</xdr:col>
      <xdr:colOff>50800</xdr:colOff>
      <xdr:row>65</xdr:row>
      <xdr:rowOff>63500</xdr:rowOff>
    </xdr:to>
    <xdr:sp macro="" textlink="">
      <xdr:nvSpPr>
        <xdr:cNvPr id="346" name="円/楕円 345"/>
        <xdr:cNvSpPr/>
      </xdr:nvSpPr>
      <xdr:spPr>
        <a:xfrm>
          <a:off x="14351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48277</xdr:rowOff>
    </xdr:from>
    <xdr:ext cx="762000" cy="259045"/>
    <xdr:sp macro="" textlink="">
      <xdr:nvSpPr>
        <xdr:cNvPr id="347" name="テキスト ボックス 346"/>
        <xdr:cNvSpPr txBox="1"/>
      </xdr:nvSpPr>
      <xdr:spPr>
        <a:xfrm>
          <a:off x="14020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37737</xdr:rowOff>
    </xdr:from>
    <xdr:to>
      <xdr:col>19</xdr:col>
      <xdr:colOff>533400</xdr:colOff>
      <xdr:row>65</xdr:row>
      <xdr:rowOff>139337</xdr:rowOff>
    </xdr:to>
    <xdr:sp macro="" textlink="">
      <xdr:nvSpPr>
        <xdr:cNvPr id="348" name="円/楕円 347"/>
        <xdr:cNvSpPr/>
      </xdr:nvSpPr>
      <xdr:spPr>
        <a:xfrm>
          <a:off x="134620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124114</xdr:rowOff>
    </xdr:from>
    <xdr:ext cx="762000" cy="259045"/>
    <xdr:sp macro="" textlink="">
      <xdr:nvSpPr>
        <xdr:cNvPr id="349" name="テキスト ボックス 348"/>
        <xdr:cNvSpPr txBox="1"/>
      </xdr:nvSpPr>
      <xdr:spPr>
        <a:xfrm>
          <a:off x="13131800" y="112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１．１％低下し、平成２３年度以降減少傾向にあるが、依然として類似団体平均を２．７％上回っている。今後も緊急度・住民ニーズを的確に把握した事業を厳選し、大規模な事業計画の整理・縮小を図るなど、起債依存型の事業の見直しを行い、繰上償還を実施するなどして、地方債償還額や実質公債費比率の上昇を抑え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64770</xdr:rowOff>
    </xdr:from>
    <xdr:to>
      <xdr:col>24</xdr:col>
      <xdr:colOff>558800</xdr:colOff>
      <xdr:row>43</xdr:row>
      <xdr:rowOff>14817</xdr:rowOff>
    </xdr:to>
    <xdr:cxnSp macro="">
      <xdr:nvCxnSpPr>
        <xdr:cNvPr id="378" name="直線コネクタ 377"/>
        <xdr:cNvCxnSpPr/>
      </xdr:nvCxnSpPr>
      <xdr:spPr>
        <a:xfrm flipV="1">
          <a:off x="17018000" y="6236970"/>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158344</xdr:rowOff>
    </xdr:from>
    <xdr:ext cx="762000" cy="259045"/>
    <xdr:sp macro="" textlink="">
      <xdr:nvSpPr>
        <xdr:cNvPr id="379"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14817</xdr:rowOff>
    </xdr:from>
    <xdr:to>
      <xdr:col>24</xdr:col>
      <xdr:colOff>647700</xdr:colOff>
      <xdr:row>43</xdr:row>
      <xdr:rowOff>14817</xdr:rowOff>
    </xdr:to>
    <xdr:cxnSp macro="">
      <xdr:nvCxnSpPr>
        <xdr:cNvPr id="380" name="直線コネクタ 379"/>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151147</xdr:rowOff>
    </xdr:from>
    <xdr:ext cx="762000" cy="259045"/>
    <xdr:sp macro="" textlink="">
      <xdr:nvSpPr>
        <xdr:cNvPr id="381" name="公債費負担の状況最大値テキスト"/>
        <xdr:cNvSpPr txBox="1"/>
      </xdr:nvSpPr>
      <xdr:spPr>
        <a:xfrm>
          <a:off x="17106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64770</xdr:rowOff>
    </xdr:from>
    <xdr:to>
      <xdr:col>24</xdr:col>
      <xdr:colOff>647700</xdr:colOff>
      <xdr:row>36</xdr:row>
      <xdr:rowOff>64770</xdr:rowOff>
    </xdr:to>
    <xdr:cxnSp macro="">
      <xdr:nvCxnSpPr>
        <xdr:cNvPr id="382" name="直線コネクタ 381"/>
        <xdr:cNvCxnSpPr/>
      </xdr:nvCxnSpPr>
      <xdr:spPr>
        <a:xfrm>
          <a:off x="16929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132504</xdr:rowOff>
    </xdr:from>
    <xdr:to>
      <xdr:col>24</xdr:col>
      <xdr:colOff>558800</xdr:colOff>
      <xdr:row>42</xdr:row>
      <xdr:rowOff>49530</xdr:rowOff>
    </xdr:to>
    <xdr:cxnSp macro="">
      <xdr:nvCxnSpPr>
        <xdr:cNvPr id="383" name="直線コネクタ 382"/>
        <xdr:cNvCxnSpPr/>
      </xdr:nvCxnSpPr>
      <xdr:spPr>
        <a:xfrm flipV="1">
          <a:off x="16179800" y="716195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4"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5" name="フローチャート : 判断 384"/>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49530</xdr:rowOff>
    </xdr:from>
    <xdr:to>
      <xdr:col>23</xdr:col>
      <xdr:colOff>406400</xdr:colOff>
      <xdr:row>42</xdr:row>
      <xdr:rowOff>146050</xdr:rowOff>
    </xdr:to>
    <xdr:cxnSp macro="">
      <xdr:nvCxnSpPr>
        <xdr:cNvPr id="386" name="直線コネクタ 385"/>
        <xdr:cNvCxnSpPr/>
      </xdr:nvCxnSpPr>
      <xdr:spPr>
        <a:xfrm flipV="1">
          <a:off x="15290800" y="72504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87" name="フローチャート : 判断 386"/>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388" name="テキスト ボックス 387"/>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146050</xdr:rowOff>
    </xdr:from>
    <xdr:to>
      <xdr:col>22</xdr:col>
      <xdr:colOff>203200</xdr:colOff>
      <xdr:row>43</xdr:row>
      <xdr:rowOff>46990</xdr:rowOff>
    </xdr:to>
    <xdr:cxnSp macro="">
      <xdr:nvCxnSpPr>
        <xdr:cNvPr id="389" name="直線コネクタ 388"/>
        <xdr:cNvCxnSpPr/>
      </xdr:nvCxnSpPr>
      <xdr:spPr>
        <a:xfrm flipV="1">
          <a:off x="14401800" y="73469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25400</xdr:rowOff>
    </xdr:from>
    <xdr:to>
      <xdr:col>22</xdr:col>
      <xdr:colOff>254000</xdr:colOff>
      <xdr:row>41</xdr:row>
      <xdr:rowOff>127000</xdr:rowOff>
    </xdr:to>
    <xdr:sp macro="" textlink="">
      <xdr:nvSpPr>
        <xdr:cNvPr id="390" name="フローチャート : 判断 389"/>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91" name="テキスト ボックス 390"/>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119380</xdr:rowOff>
    </xdr:to>
    <xdr:cxnSp macro="">
      <xdr:nvCxnSpPr>
        <xdr:cNvPr id="392" name="直線コネクタ 391"/>
        <xdr:cNvCxnSpPr/>
      </xdr:nvCxnSpPr>
      <xdr:spPr>
        <a:xfrm flipV="1">
          <a:off x="13512800" y="74193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3" name="フローチャート : 判断 392"/>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4" name="テキスト ボックス 393"/>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5" name="フローチャート : 判断 394"/>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6" name="テキスト ボックス 395"/>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81704</xdr:rowOff>
    </xdr:from>
    <xdr:to>
      <xdr:col>24</xdr:col>
      <xdr:colOff>609600</xdr:colOff>
      <xdr:row>42</xdr:row>
      <xdr:rowOff>11854</xdr:rowOff>
    </xdr:to>
    <xdr:sp macro="" textlink="">
      <xdr:nvSpPr>
        <xdr:cNvPr id="402" name="円/楕円 401"/>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53781</xdr:rowOff>
    </xdr:from>
    <xdr:ext cx="762000" cy="259045"/>
    <xdr:sp macro="" textlink="">
      <xdr:nvSpPr>
        <xdr:cNvPr id="403" name="公債費負担の状況該当値テキスト"/>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170180</xdr:rowOff>
    </xdr:from>
    <xdr:to>
      <xdr:col>23</xdr:col>
      <xdr:colOff>457200</xdr:colOff>
      <xdr:row>42</xdr:row>
      <xdr:rowOff>100330</xdr:rowOff>
    </xdr:to>
    <xdr:sp macro="" textlink="">
      <xdr:nvSpPr>
        <xdr:cNvPr id="404" name="円/楕円 403"/>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85107</xdr:rowOff>
    </xdr:from>
    <xdr:ext cx="736600" cy="259045"/>
    <xdr:sp macro="" textlink="">
      <xdr:nvSpPr>
        <xdr:cNvPr id="405" name="テキスト ボックス 404"/>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95250</xdr:rowOff>
    </xdr:from>
    <xdr:to>
      <xdr:col>22</xdr:col>
      <xdr:colOff>254000</xdr:colOff>
      <xdr:row>43</xdr:row>
      <xdr:rowOff>25400</xdr:rowOff>
    </xdr:to>
    <xdr:sp macro="" textlink="">
      <xdr:nvSpPr>
        <xdr:cNvPr id="406" name="円/楕円 405"/>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407" name="テキスト ボックス 406"/>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08" name="円/楕円 407"/>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09" name="テキスト ボックス 408"/>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10" name="円/楕円 409"/>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11" name="テキスト ボックス 410"/>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団塊世代の大量退職が続いているため、職員数の減により退職手当負担見込額が減少したことや財政調整基金及び減債基金積立による充当可能基金の増額により前年度に対し９．０％下回っている。しかし、類似団体平均に比べると依然としてかなり上回っていることから、引き続き新規発行額の抑制及び既発行債の繰上償還等により地方債現在高の減少を図り、将来負担の軽減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0" name="直線コネクタ 439"/>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1"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2" name="直線コネクタ 441"/>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112903</xdr:rowOff>
    </xdr:from>
    <xdr:to>
      <xdr:col>24</xdr:col>
      <xdr:colOff>558800</xdr:colOff>
      <xdr:row>20</xdr:row>
      <xdr:rowOff>13843</xdr:rowOff>
    </xdr:to>
    <xdr:cxnSp macro="">
      <xdr:nvCxnSpPr>
        <xdr:cNvPr id="445" name="直線コネクタ 444"/>
        <xdr:cNvCxnSpPr/>
      </xdr:nvCxnSpPr>
      <xdr:spPr>
        <a:xfrm flipV="1">
          <a:off x="16179800" y="337045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6"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7" name="フローチャート : 判断 446"/>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13843</xdr:rowOff>
    </xdr:from>
    <xdr:to>
      <xdr:col>23</xdr:col>
      <xdr:colOff>406400</xdr:colOff>
      <xdr:row>20</xdr:row>
      <xdr:rowOff>52451</xdr:rowOff>
    </xdr:to>
    <xdr:cxnSp macro="">
      <xdr:nvCxnSpPr>
        <xdr:cNvPr id="448" name="直線コネクタ 447"/>
        <xdr:cNvCxnSpPr/>
      </xdr:nvCxnSpPr>
      <xdr:spPr>
        <a:xfrm flipV="1">
          <a:off x="15290800" y="344284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49" name="フローチャート : 判断 448"/>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0" name="テキスト ボックス 449"/>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52451</xdr:rowOff>
    </xdr:from>
    <xdr:to>
      <xdr:col>22</xdr:col>
      <xdr:colOff>203200</xdr:colOff>
      <xdr:row>21</xdr:row>
      <xdr:rowOff>86910</xdr:rowOff>
    </xdr:to>
    <xdr:cxnSp macro="">
      <xdr:nvCxnSpPr>
        <xdr:cNvPr id="451" name="直線コネクタ 450"/>
        <xdr:cNvCxnSpPr/>
      </xdr:nvCxnSpPr>
      <xdr:spPr>
        <a:xfrm flipV="1">
          <a:off x="14401800" y="3481451"/>
          <a:ext cx="889000" cy="20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2" name="フローチャート : 判断 451"/>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3" name="テキスト ボックス 452"/>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86910</xdr:rowOff>
    </xdr:from>
    <xdr:to>
      <xdr:col>21</xdr:col>
      <xdr:colOff>0</xdr:colOff>
      <xdr:row>21</xdr:row>
      <xdr:rowOff>128736</xdr:rowOff>
    </xdr:to>
    <xdr:cxnSp macro="">
      <xdr:nvCxnSpPr>
        <xdr:cNvPr id="454" name="直線コネクタ 453"/>
        <xdr:cNvCxnSpPr/>
      </xdr:nvCxnSpPr>
      <xdr:spPr>
        <a:xfrm flipV="1">
          <a:off x="13512800" y="3687360"/>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5" name="フローチャート : 判断 454"/>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6" name="テキスト ボックス 455"/>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7" name="フローチャート : 判断 456"/>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127483</xdr:rowOff>
    </xdr:from>
    <xdr:ext cx="762000" cy="259045"/>
    <xdr:sp macro="" textlink="">
      <xdr:nvSpPr>
        <xdr:cNvPr id="458" name="テキスト ボックス 457"/>
        <xdr:cNvSpPr txBox="1"/>
      </xdr:nvSpPr>
      <xdr:spPr>
        <a:xfrm>
          <a:off x="13131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62103</xdr:rowOff>
    </xdr:from>
    <xdr:to>
      <xdr:col>24</xdr:col>
      <xdr:colOff>609600</xdr:colOff>
      <xdr:row>19</xdr:row>
      <xdr:rowOff>163703</xdr:rowOff>
    </xdr:to>
    <xdr:sp macro="" textlink="">
      <xdr:nvSpPr>
        <xdr:cNvPr id="464" name="円/楕円 463"/>
        <xdr:cNvSpPr/>
      </xdr:nvSpPr>
      <xdr:spPr>
        <a:xfrm>
          <a:off x="16967200" y="33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34180</xdr:rowOff>
    </xdr:from>
    <xdr:ext cx="762000" cy="259045"/>
    <xdr:sp macro="" textlink="">
      <xdr:nvSpPr>
        <xdr:cNvPr id="465" name="将来負担の状況該当値テキスト"/>
        <xdr:cNvSpPr txBox="1"/>
      </xdr:nvSpPr>
      <xdr:spPr>
        <a:xfrm>
          <a:off x="17106900" y="329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134493</xdr:rowOff>
    </xdr:from>
    <xdr:to>
      <xdr:col>23</xdr:col>
      <xdr:colOff>457200</xdr:colOff>
      <xdr:row>20</xdr:row>
      <xdr:rowOff>64643</xdr:rowOff>
    </xdr:to>
    <xdr:sp macro="" textlink="">
      <xdr:nvSpPr>
        <xdr:cNvPr id="466" name="円/楕円 465"/>
        <xdr:cNvSpPr/>
      </xdr:nvSpPr>
      <xdr:spPr>
        <a:xfrm>
          <a:off x="16129000" y="33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49420</xdr:rowOff>
    </xdr:from>
    <xdr:ext cx="736600" cy="259045"/>
    <xdr:sp macro="" textlink="">
      <xdr:nvSpPr>
        <xdr:cNvPr id="467" name="テキスト ボックス 466"/>
        <xdr:cNvSpPr txBox="1"/>
      </xdr:nvSpPr>
      <xdr:spPr>
        <a:xfrm>
          <a:off x="15798800" y="347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1651</xdr:rowOff>
    </xdr:from>
    <xdr:to>
      <xdr:col>22</xdr:col>
      <xdr:colOff>254000</xdr:colOff>
      <xdr:row>20</xdr:row>
      <xdr:rowOff>103251</xdr:rowOff>
    </xdr:to>
    <xdr:sp macro="" textlink="">
      <xdr:nvSpPr>
        <xdr:cNvPr id="468" name="円/楕円 467"/>
        <xdr:cNvSpPr/>
      </xdr:nvSpPr>
      <xdr:spPr>
        <a:xfrm>
          <a:off x="15240000" y="34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88028</xdr:rowOff>
    </xdr:from>
    <xdr:ext cx="762000" cy="259045"/>
    <xdr:sp macro="" textlink="">
      <xdr:nvSpPr>
        <xdr:cNvPr id="469" name="テキスト ボックス 468"/>
        <xdr:cNvSpPr txBox="1"/>
      </xdr:nvSpPr>
      <xdr:spPr>
        <a:xfrm>
          <a:off x="14909800" y="351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36110</xdr:rowOff>
    </xdr:from>
    <xdr:to>
      <xdr:col>21</xdr:col>
      <xdr:colOff>50800</xdr:colOff>
      <xdr:row>21</xdr:row>
      <xdr:rowOff>137710</xdr:rowOff>
    </xdr:to>
    <xdr:sp macro="" textlink="">
      <xdr:nvSpPr>
        <xdr:cNvPr id="470" name="円/楕円 469"/>
        <xdr:cNvSpPr/>
      </xdr:nvSpPr>
      <xdr:spPr>
        <a:xfrm>
          <a:off x="14351000" y="36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122487</xdr:rowOff>
    </xdr:from>
    <xdr:ext cx="762000" cy="259045"/>
    <xdr:sp macro="" textlink="">
      <xdr:nvSpPr>
        <xdr:cNvPr id="471" name="テキスト ボックス 470"/>
        <xdr:cNvSpPr txBox="1"/>
      </xdr:nvSpPr>
      <xdr:spPr>
        <a:xfrm>
          <a:off x="14020800" y="372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77936</xdr:rowOff>
    </xdr:from>
    <xdr:to>
      <xdr:col>19</xdr:col>
      <xdr:colOff>533400</xdr:colOff>
      <xdr:row>22</xdr:row>
      <xdr:rowOff>8086</xdr:rowOff>
    </xdr:to>
    <xdr:sp macro="" textlink="">
      <xdr:nvSpPr>
        <xdr:cNvPr id="472" name="円/楕円 471"/>
        <xdr:cNvSpPr/>
      </xdr:nvSpPr>
      <xdr:spPr>
        <a:xfrm>
          <a:off x="13462000" y="367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164313</xdr:rowOff>
    </xdr:from>
    <xdr:ext cx="762000" cy="259045"/>
    <xdr:sp macro="" textlink="">
      <xdr:nvSpPr>
        <xdr:cNvPr id="473" name="テキスト ボックス 472"/>
        <xdr:cNvSpPr txBox="1"/>
      </xdr:nvSpPr>
      <xdr:spPr>
        <a:xfrm>
          <a:off x="13131800" y="376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34,399
34,355
253.55
24,005,332
23,447,143
501,431
13,668,902
35,965,478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124.3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以降減少傾向にあるが、未だ類似団体、全国平均及び青森県平均を大きく上回っている。これは職員数が類似団体と比較して多いためであり、定員適正化計画による退職者不補充と新規採用の抑制や行財政改革への取組みを通じて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110672</xdr:rowOff>
    </xdr:from>
    <xdr:to>
      <xdr:col>7</xdr:col>
      <xdr:colOff>15875</xdr:colOff>
      <xdr:row>40</xdr:row>
      <xdr:rowOff>99785</xdr:rowOff>
    </xdr:to>
    <xdr:cxnSp macro="">
      <xdr:nvCxnSpPr>
        <xdr:cNvPr id="63" name="直線コネクタ 62"/>
        <xdr:cNvCxnSpPr/>
      </xdr:nvCxnSpPr>
      <xdr:spPr>
        <a:xfrm flipV="1">
          <a:off x="4826000" y="5597072"/>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71862</xdr:rowOff>
    </xdr:from>
    <xdr:ext cx="762000" cy="259045"/>
    <xdr:sp macro="" textlink="">
      <xdr:nvSpPr>
        <xdr:cNvPr id="64" name="人件費最小値テキスト"/>
        <xdr:cNvSpPr txBox="1"/>
      </xdr:nvSpPr>
      <xdr:spPr>
        <a:xfrm>
          <a:off x="4914900" y="692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40</xdr:row>
      <xdr:rowOff>99785</xdr:rowOff>
    </xdr:from>
    <xdr:to>
      <xdr:col>7</xdr:col>
      <xdr:colOff>104775</xdr:colOff>
      <xdr:row>40</xdr:row>
      <xdr:rowOff>99785</xdr:rowOff>
    </xdr:to>
    <xdr:cxnSp macro="">
      <xdr:nvCxnSpPr>
        <xdr:cNvPr id="65" name="直線コネクタ 64"/>
        <xdr:cNvCxnSpPr/>
      </xdr:nvCxnSpPr>
      <xdr:spPr>
        <a:xfrm>
          <a:off x="4737100" y="695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25599</xdr:rowOff>
    </xdr:from>
    <xdr:ext cx="762000" cy="259045"/>
    <xdr:sp macro="" textlink="">
      <xdr:nvSpPr>
        <xdr:cNvPr id="66" name="人件費最大値テキスト"/>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110672</xdr:rowOff>
    </xdr:from>
    <xdr:to>
      <xdr:col>7</xdr:col>
      <xdr:colOff>104775</xdr:colOff>
      <xdr:row>32</xdr:row>
      <xdr:rowOff>110672</xdr:rowOff>
    </xdr:to>
    <xdr:cxnSp macro="">
      <xdr:nvCxnSpPr>
        <xdr:cNvPr id="67" name="直線コネクタ 66"/>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83457</xdr:rowOff>
    </xdr:from>
    <xdr:to>
      <xdr:col>7</xdr:col>
      <xdr:colOff>15875</xdr:colOff>
      <xdr:row>39</xdr:row>
      <xdr:rowOff>107950</xdr:rowOff>
    </xdr:to>
    <xdr:cxnSp macro="">
      <xdr:nvCxnSpPr>
        <xdr:cNvPr id="68" name="直線コネクタ 67"/>
        <xdr:cNvCxnSpPr/>
      </xdr:nvCxnSpPr>
      <xdr:spPr>
        <a:xfrm flipV="1">
          <a:off x="3987800" y="65985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95449</xdr:rowOff>
    </xdr:from>
    <xdr:ext cx="762000" cy="259045"/>
    <xdr:sp macro="" textlink="">
      <xdr:nvSpPr>
        <xdr:cNvPr id="69" name="人件費平均値テキスト"/>
        <xdr:cNvSpPr txBox="1"/>
      </xdr:nvSpPr>
      <xdr:spPr>
        <a:xfrm>
          <a:off x="4914900" y="592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78922</xdr:rowOff>
    </xdr:from>
    <xdr:to>
      <xdr:col>7</xdr:col>
      <xdr:colOff>66675</xdr:colOff>
      <xdr:row>36</xdr:row>
      <xdr:rowOff>9072</xdr:rowOff>
    </xdr:to>
    <xdr:sp macro="" textlink="">
      <xdr:nvSpPr>
        <xdr:cNvPr id="70" name="フローチャート : 判断 69"/>
        <xdr:cNvSpPr/>
      </xdr:nvSpPr>
      <xdr:spPr>
        <a:xfrm>
          <a:off x="47752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86178</xdr:rowOff>
    </xdr:from>
    <xdr:to>
      <xdr:col>5</xdr:col>
      <xdr:colOff>549275</xdr:colOff>
      <xdr:row>39</xdr:row>
      <xdr:rowOff>107950</xdr:rowOff>
    </xdr:to>
    <xdr:cxnSp macro="">
      <xdr:nvCxnSpPr>
        <xdr:cNvPr id="71" name="直線コネクタ 70"/>
        <xdr:cNvCxnSpPr/>
      </xdr:nvCxnSpPr>
      <xdr:spPr>
        <a:xfrm>
          <a:off x="3098800" y="6772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86178</xdr:rowOff>
    </xdr:from>
    <xdr:to>
      <xdr:col>4</xdr:col>
      <xdr:colOff>346075</xdr:colOff>
      <xdr:row>40</xdr:row>
      <xdr:rowOff>78015</xdr:rowOff>
    </xdr:to>
    <xdr:cxnSp macro="">
      <xdr:nvCxnSpPr>
        <xdr:cNvPr id="74" name="直線コネクタ 73"/>
        <xdr:cNvCxnSpPr/>
      </xdr:nvCxnSpPr>
      <xdr:spPr>
        <a:xfrm flipV="1">
          <a:off x="2209800" y="67727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122464</xdr:rowOff>
    </xdr:from>
    <xdr:to>
      <xdr:col>4</xdr:col>
      <xdr:colOff>396875</xdr:colOff>
      <xdr:row>36</xdr:row>
      <xdr:rowOff>52614</xdr:rowOff>
    </xdr:to>
    <xdr:sp macro="" textlink="">
      <xdr:nvSpPr>
        <xdr:cNvPr id="75" name="フローチャート : 判断 74"/>
        <xdr:cNvSpPr/>
      </xdr:nvSpPr>
      <xdr:spPr>
        <a:xfrm>
          <a:off x="3048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62791</xdr:rowOff>
    </xdr:from>
    <xdr:ext cx="762000" cy="259045"/>
    <xdr:sp macro="" textlink="">
      <xdr:nvSpPr>
        <xdr:cNvPr id="76" name="テキスト ボックス 75"/>
        <xdr:cNvSpPr txBox="1"/>
      </xdr:nvSpPr>
      <xdr:spPr>
        <a:xfrm>
          <a:off x="2717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78015</xdr:rowOff>
    </xdr:from>
    <xdr:to>
      <xdr:col>3</xdr:col>
      <xdr:colOff>142875</xdr:colOff>
      <xdr:row>41</xdr:row>
      <xdr:rowOff>69850</xdr:rowOff>
    </xdr:to>
    <xdr:cxnSp macro="">
      <xdr:nvCxnSpPr>
        <xdr:cNvPr id="77" name="直線コネクタ 76"/>
        <xdr:cNvCxnSpPr/>
      </xdr:nvCxnSpPr>
      <xdr:spPr>
        <a:xfrm flipV="1">
          <a:off x="1320800" y="6936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38100</xdr:rowOff>
    </xdr:from>
    <xdr:to>
      <xdr:col>3</xdr:col>
      <xdr:colOff>193675</xdr:colOff>
      <xdr:row>36</xdr:row>
      <xdr:rowOff>139700</xdr:rowOff>
    </xdr:to>
    <xdr:sp macro="" textlink="">
      <xdr:nvSpPr>
        <xdr:cNvPr id="78" name="フローチャート : 判断 77"/>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79" name="テキスト ボックス 78"/>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81643</xdr:rowOff>
    </xdr:from>
    <xdr:to>
      <xdr:col>1</xdr:col>
      <xdr:colOff>676275</xdr:colOff>
      <xdr:row>37</xdr:row>
      <xdr:rowOff>11793</xdr:rowOff>
    </xdr:to>
    <xdr:sp macro="" textlink="">
      <xdr:nvSpPr>
        <xdr:cNvPr id="80" name="フローチャート : 判断 79"/>
        <xdr:cNvSpPr/>
      </xdr:nvSpPr>
      <xdr:spPr>
        <a:xfrm>
          <a:off x="1270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21970</xdr:rowOff>
    </xdr:from>
    <xdr:ext cx="762000" cy="259045"/>
    <xdr:sp macro="" textlink="">
      <xdr:nvSpPr>
        <xdr:cNvPr id="81" name="テキスト ボックス 80"/>
        <xdr:cNvSpPr txBox="1"/>
      </xdr:nvSpPr>
      <xdr:spPr>
        <a:xfrm>
          <a:off x="939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32657</xdr:rowOff>
    </xdr:from>
    <xdr:to>
      <xdr:col>7</xdr:col>
      <xdr:colOff>66675</xdr:colOff>
      <xdr:row>38</xdr:row>
      <xdr:rowOff>134257</xdr:rowOff>
    </xdr:to>
    <xdr:sp macro="" textlink="">
      <xdr:nvSpPr>
        <xdr:cNvPr id="87" name="円/楕円 86"/>
        <xdr:cNvSpPr/>
      </xdr:nvSpPr>
      <xdr:spPr>
        <a:xfrm>
          <a:off x="47752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4734</xdr:rowOff>
    </xdr:from>
    <xdr:ext cx="762000" cy="259045"/>
    <xdr:sp macro="" textlink="">
      <xdr:nvSpPr>
        <xdr:cNvPr id="88" name="人件費該当値テキスト"/>
        <xdr:cNvSpPr txBox="1"/>
      </xdr:nvSpPr>
      <xdr:spPr>
        <a:xfrm>
          <a:off x="4914900" y="651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57150</xdr:rowOff>
    </xdr:from>
    <xdr:to>
      <xdr:col>5</xdr:col>
      <xdr:colOff>600075</xdr:colOff>
      <xdr:row>39</xdr:row>
      <xdr:rowOff>158750</xdr:rowOff>
    </xdr:to>
    <xdr:sp macro="" textlink="">
      <xdr:nvSpPr>
        <xdr:cNvPr id="89" name="円/楕円 88"/>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143527</xdr:rowOff>
    </xdr:from>
    <xdr:ext cx="736600" cy="259045"/>
    <xdr:sp macro="" textlink="">
      <xdr:nvSpPr>
        <xdr:cNvPr id="90" name="テキスト ボックス 89"/>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35378</xdr:rowOff>
    </xdr:from>
    <xdr:to>
      <xdr:col>4</xdr:col>
      <xdr:colOff>396875</xdr:colOff>
      <xdr:row>39</xdr:row>
      <xdr:rowOff>136978</xdr:rowOff>
    </xdr:to>
    <xdr:sp macro="" textlink="">
      <xdr:nvSpPr>
        <xdr:cNvPr id="91" name="円/楕円 90"/>
        <xdr:cNvSpPr/>
      </xdr:nvSpPr>
      <xdr:spPr>
        <a:xfrm>
          <a:off x="3048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121755</xdr:rowOff>
    </xdr:from>
    <xdr:ext cx="762000" cy="259045"/>
    <xdr:sp macro="" textlink="">
      <xdr:nvSpPr>
        <xdr:cNvPr id="92" name="テキスト ボックス 91"/>
        <xdr:cNvSpPr txBox="1"/>
      </xdr:nvSpPr>
      <xdr:spPr>
        <a:xfrm>
          <a:off x="2717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27215</xdr:rowOff>
    </xdr:from>
    <xdr:to>
      <xdr:col>3</xdr:col>
      <xdr:colOff>193675</xdr:colOff>
      <xdr:row>40</xdr:row>
      <xdr:rowOff>128815</xdr:rowOff>
    </xdr:to>
    <xdr:sp macro="" textlink="">
      <xdr:nvSpPr>
        <xdr:cNvPr id="93" name="円/楕円 92"/>
        <xdr:cNvSpPr/>
      </xdr:nvSpPr>
      <xdr:spPr>
        <a:xfrm>
          <a:off x="2159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113592</xdr:rowOff>
    </xdr:from>
    <xdr:ext cx="762000" cy="259045"/>
    <xdr:sp macro="" textlink="">
      <xdr:nvSpPr>
        <xdr:cNvPr id="94" name="テキスト ボックス 93"/>
        <xdr:cNvSpPr txBox="1"/>
      </xdr:nvSpPr>
      <xdr:spPr>
        <a:xfrm>
          <a:off x="1828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95" name="円/楕円 94"/>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105427</xdr:rowOff>
    </xdr:from>
    <xdr:ext cx="762000" cy="259045"/>
    <xdr:sp macro="" textlink="">
      <xdr:nvSpPr>
        <xdr:cNvPr id="96" name="テキスト ボックス 95"/>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物件費に係る経常収支比率は類似団体の中では最低水準にある。今後も事務事業の見直しを進め、より一層の経費削減を図る。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4" name="直線コネクタ 123"/>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120650</xdr:rowOff>
    </xdr:from>
    <xdr:to>
      <xdr:col>24</xdr:col>
      <xdr:colOff>31750</xdr:colOff>
      <xdr:row>14</xdr:row>
      <xdr:rowOff>38100</xdr:rowOff>
    </xdr:to>
    <xdr:cxnSp macro="">
      <xdr:nvCxnSpPr>
        <xdr:cNvPr id="129" name="直線コネクタ 128"/>
        <xdr:cNvCxnSpPr/>
      </xdr:nvCxnSpPr>
      <xdr:spPr>
        <a:xfrm flipV="1">
          <a:off x="15671800" y="2349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30"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31" name="フローチャート : 判断 130"/>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107950</xdr:rowOff>
    </xdr:from>
    <xdr:to>
      <xdr:col>22</xdr:col>
      <xdr:colOff>565150</xdr:colOff>
      <xdr:row>14</xdr:row>
      <xdr:rowOff>38100</xdr:rowOff>
    </xdr:to>
    <xdr:cxnSp macro="">
      <xdr:nvCxnSpPr>
        <xdr:cNvPr id="132" name="直線コネクタ 131"/>
        <xdr:cNvCxnSpPr/>
      </xdr:nvCxnSpPr>
      <xdr:spPr>
        <a:xfrm>
          <a:off x="14782800" y="2336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3" name="フローチャート :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34" name="テキスト ボックス 133"/>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6350</xdr:rowOff>
    </xdr:from>
    <xdr:to>
      <xdr:col>21</xdr:col>
      <xdr:colOff>361950</xdr:colOff>
      <xdr:row>13</xdr:row>
      <xdr:rowOff>107950</xdr:rowOff>
    </xdr:to>
    <xdr:cxnSp macro="">
      <xdr:nvCxnSpPr>
        <xdr:cNvPr id="135" name="直線コネクタ 134"/>
        <xdr:cNvCxnSpPr/>
      </xdr:nvCxnSpPr>
      <xdr:spPr>
        <a:xfrm>
          <a:off x="13893800" y="2235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6" name="フローチャート : 判断 135"/>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7" name="テキスト ボックス 136"/>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152400</xdr:rowOff>
    </xdr:from>
    <xdr:to>
      <xdr:col>20</xdr:col>
      <xdr:colOff>158750</xdr:colOff>
      <xdr:row>13</xdr:row>
      <xdr:rowOff>6350</xdr:rowOff>
    </xdr:to>
    <xdr:cxnSp macro="">
      <xdr:nvCxnSpPr>
        <xdr:cNvPr id="138" name="直線コネクタ 137"/>
        <xdr:cNvCxnSpPr/>
      </xdr:nvCxnSpPr>
      <xdr:spPr>
        <a:xfrm>
          <a:off x="13004800" y="220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9" name="フローチャート : 判断 138"/>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40" name="テキスト ボックス 139"/>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41" name="フローチャート : 判断 140"/>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2" name="テキスト ボックス 141"/>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69850</xdr:rowOff>
    </xdr:from>
    <xdr:to>
      <xdr:col>24</xdr:col>
      <xdr:colOff>82550</xdr:colOff>
      <xdr:row>14</xdr:row>
      <xdr:rowOff>0</xdr:rowOff>
    </xdr:to>
    <xdr:sp macro="" textlink="">
      <xdr:nvSpPr>
        <xdr:cNvPr id="148" name="円/楕円 147"/>
        <xdr:cNvSpPr/>
      </xdr:nvSpPr>
      <xdr:spPr>
        <a:xfrm>
          <a:off x="164592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149877</xdr:rowOff>
    </xdr:from>
    <xdr:ext cx="762000" cy="259045"/>
    <xdr:sp macro="" textlink="">
      <xdr:nvSpPr>
        <xdr:cNvPr id="149" name="物件費該当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158750</xdr:rowOff>
    </xdr:from>
    <xdr:to>
      <xdr:col>22</xdr:col>
      <xdr:colOff>615950</xdr:colOff>
      <xdr:row>14</xdr:row>
      <xdr:rowOff>88900</xdr:rowOff>
    </xdr:to>
    <xdr:sp macro="" textlink="">
      <xdr:nvSpPr>
        <xdr:cNvPr id="150" name="円/楕円 149"/>
        <xdr:cNvSpPr/>
      </xdr:nvSpPr>
      <xdr:spPr>
        <a:xfrm>
          <a:off x="15621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99077</xdr:rowOff>
    </xdr:from>
    <xdr:ext cx="736600" cy="259045"/>
    <xdr:sp macro="" textlink="">
      <xdr:nvSpPr>
        <xdr:cNvPr id="151" name="テキスト ボックス 150"/>
        <xdr:cNvSpPr txBox="1"/>
      </xdr:nvSpPr>
      <xdr:spPr>
        <a:xfrm>
          <a:off x="15290800" y="215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57150</xdr:rowOff>
    </xdr:from>
    <xdr:to>
      <xdr:col>21</xdr:col>
      <xdr:colOff>412750</xdr:colOff>
      <xdr:row>13</xdr:row>
      <xdr:rowOff>158750</xdr:rowOff>
    </xdr:to>
    <xdr:sp macro="" textlink="">
      <xdr:nvSpPr>
        <xdr:cNvPr id="152" name="円/楕円 151"/>
        <xdr:cNvSpPr/>
      </xdr:nvSpPr>
      <xdr:spPr>
        <a:xfrm>
          <a:off x="14732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168927</xdr:rowOff>
    </xdr:from>
    <xdr:ext cx="762000" cy="259045"/>
    <xdr:sp macro="" textlink="">
      <xdr:nvSpPr>
        <xdr:cNvPr id="153" name="テキスト ボックス 152"/>
        <xdr:cNvSpPr txBox="1"/>
      </xdr:nvSpPr>
      <xdr:spPr>
        <a:xfrm>
          <a:off x="14401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127000</xdr:rowOff>
    </xdr:from>
    <xdr:to>
      <xdr:col>20</xdr:col>
      <xdr:colOff>209550</xdr:colOff>
      <xdr:row>13</xdr:row>
      <xdr:rowOff>57150</xdr:rowOff>
    </xdr:to>
    <xdr:sp macro="" textlink="">
      <xdr:nvSpPr>
        <xdr:cNvPr id="154" name="円/楕円 153"/>
        <xdr:cNvSpPr/>
      </xdr:nvSpPr>
      <xdr:spPr>
        <a:xfrm>
          <a:off x="13843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67327</xdr:rowOff>
    </xdr:from>
    <xdr:ext cx="762000" cy="259045"/>
    <xdr:sp macro="" textlink="">
      <xdr:nvSpPr>
        <xdr:cNvPr id="155" name="テキスト ボックス 154"/>
        <xdr:cNvSpPr txBox="1"/>
      </xdr:nvSpPr>
      <xdr:spPr>
        <a:xfrm>
          <a:off x="13512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101600</xdr:rowOff>
    </xdr:from>
    <xdr:to>
      <xdr:col>19</xdr:col>
      <xdr:colOff>6350</xdr:colOff>
      <xdr:row>13</xdr:row>
      <xdr:rowOff>31750</xdr:rowOff>
    </xdr:to>
    <xdr:sp macro="" textlink="">
      <xdr:nvSpPr>
        <xdr:cNvPr id="156" name="円/楕円 155"/>
        <xdr:cNvSpPr/>
      </xdr:nvSpPr>
      <xdr:spPr>
        <a:xfrm>
          <a:off x="12954000" y="21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41927</xdr:rowOff>
    </xdr:from>
    <xdr:ext cx="762000" cy="259045"/>
    <xdr:sp macro="" textlink="">
      <xdr:nvSpPr>
        <xdr:cNvPr id="157" name="テキスト ボックス 156"/>
        <xdr:cNvSpPr txBox="1"/>
      </xdr:nvSpPr>
      <xdr:spPr>
        <a:xfrm>
          <a:off x="126238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全国平均及び青森県平均を下回るものの類似団体平均を１．１％上回っている要因は生活保護費が増加傾向にあるためで、資格審査等の適正化や各種手当の見直しを進めていくことで扶助費削減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7" name="直線コネクタ 186"/>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8"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9" name="直線コネクタ 188"/>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90"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91" name="直線コネクタ 190"/>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143328</xdr:rowOff>
    </xdr:from>
    <xdr:to>
      <xdr:col>7</xdr:col>
      <xdr:colOff>15875</xdr:colOff>
      <xdr:row>57</xdr:row>
      <xdr:rowOff>37193</xdr:rowOff>
    </xdr:to>
    <xdr:cxnSp macro="">
      <xdr:nvCxnSpPr>
        <xdr:cNvPr id="192" name="直線コネクタ 191"/>
        <xdr:cNvCxnSpPr/>
      </xdr:nvCxnSpPr>
      <xdr:spPr>
        <a:xfrm>
          <a:off x="3987800" y="97445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3"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4" name="フローチャート : 判断 193"/>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143328</xdr:rowOff>
    </xdr:to>
    <xdr:cxnSp macro="">
      <xdr:nvCxnSpPr>
        <xdr:cNvPr id="195" name="直線コネクタ 194"/>
        <xdr:cNvCxnSpPr/>
      </xdr:nvCxnSpPr>
      <xdr:spPr>
        <a:xfrm>
          <a:off x="3098800" y="96139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6" name="フローチャート : 判断 195"/>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7" name="テキスト ボックス 196"/>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12700</xdr:rowOff>
    </xdr:to>
    <xdr:cxnSp macro="">
      <xdr:nvCxnSpPr>
        <xdr:cNvPr id="198" name="直線コネクタ 197"/>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29028</xdr:rowOff>
    </xdr:to>
    <xdr:cxnSp macro="">
      <xdr:nvCxnSpPr>
        <xdr:cNvPr id="201" name="直線コネクタ 200"/>
        <xdr:cNvCxnSpPr/>
      </xdr:nvCxnSpPr>
      <xdr:spPr>
        <a:xfrm flipV="1">
          <a:off x="1320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2" name="フローチャート : 判断 201"/>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3" name="テキスト ボックス 202"/>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4" name="フローチャート : 判断 203"/>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5" name="テキスト ボックス 204"/>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11" name="円/楕円 210"/>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12"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92528</xdr:rowOff>
    </xdr:from>
    <xdr:to>
      <xdr:col>5</xdr:col>
      <xdr:colOff>600075</xdr:colOff>
      <xdr:row>57</xdr:row>
      <xdr:rowOff>22678</xdr:rowOff>
    </xdr:to>
    <xdr:sp macro="" textlink="">
      <xdr:nvSpPr>
        <xdr:cNvPr id="213" name="円/楕円 212"/>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7455</xdr:rowOff>
    </xdr:from>
    <xdr:ext cx="736600" cy="259045"/>
    <xdr:sp macro="" textlink="">
      <xdr:nvSpPr>
        <xdr:cNvPr id="214" name="テキスト ボックス 213"/>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5" name="円/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6" name="テキスト ボックス 21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7" name="円/楕円 21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8" name="テキスト ボックス 21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219" name="円/楕円 218"/>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220" name="テキスト ボックス 219"/>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その他に係る経常収支比率は類似団体平均を２．１％上回っている。これは操出金の増加が主な要因である。今後は保険料等の歳入確保に努めるとともに、歳出の抑制を図る。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8" name="直線コネクタ 247"/>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1"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2" name="直線コネクタ 251"/>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6350</xdr:rowOff>
    </xdr:from>
    <xdr:to>
      <xdr:col>24</xdr:col>
      <xdr:colOff>31750</xdr:colOff>
      <xdr:row>58</xdr:row>
      <xdr:rowOff>101600</xdr:rowOff>
    </xdr:to>
    <xdr:cxnSp macro="">
      <xdr:nvCxnSpPr>
        <xdr:cNvPr id="253" name="直線コネクタ 252"/>
        <xdr:cNvCxnSpPr/>
      </xdr:nvCxnSpPr>
      <xdr:spPr>
        <a:xfrm>
          <a:off x="15671800" y="97790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4"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5" name="フローチャート : 判断 254"/>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63500</xdr:rowOff>
    </xdr:from>
    <xdr:to>
      <xdr:col>22</xdr:col>
      <xdr:colOff>565150</xdr:colOff>
      <xdr:row>57</xdr:row>
      <xdr:rowOff>6350</xdr:rowOff>
    </xdr:to>
    <xdr:cxnSp macro="">
      <xdr:nvCxnSpPr>
        <xdr:cNvPr id="256" name="直線コネクタ 255"/>
        <xdr:cNvCxnSpPr/>
      </xdr:nvCxnSpPr>
      <xdr:spPr>
        <a:xfrm>
          <a:off x="14782800" y="9664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7" name="フローチャート : 判断 256"/>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8" name="テキスト ボックス 257"/>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63500</xdr:rowOff>
    </xdr:from>
    <xdr:to>
      <xdr:col>21</xdr:col>
      <xdr:colOff>361950</xdr:colOff>
      <xdr:row>56</xdr:row>
      <xdr:rowOff>76200</xdr:rowOff>
    </xdr:to>
    <xdr:cxnSp macro="">
      <xdr:nvCxnSpPr>
        <xdr:cNvPr id="259" name="直線コネクタ 258"/>
        <xdr:cNvCxnSpPr/>
      </xdr:nvCxnSpPr>
      <xdr:spPr>
        <a:xfrm flipV="1">
          <a:off x="13893800" y="966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0" name="フローチャート : 判断 259"/>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1" name="テキスト ボックス 260"/>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25400</xdr:rowOff>
    </xdr:from>
    <xdr:to>
      <xdr:col>20</xdr:col>
      <xdr:colOff>158750</xdr:colOff>
      <xdr:row>56</xdr:row>
      <xdr:rowOff>76200</xdr:rowOff>
    </xdr:to>
    <xdr:cxnSp macro="">
      <xdr:nvCxnSpPr>
        <xdr:cNvPr id="262" name="直線コネクタ 261"/>
        <xdr:cNvCxnSpPr/>
      </xdr:nvCxnSpPr>
      <xdr:spPr>
        <a:xfrm>
          <a:off x="13004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3" name="フローチャート : 判断 262"/>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5" name="フローチャート : 判断 26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6" name="テキスト ボックス 265"/>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50800</xdr:rowOff>
    </xdr:from>
    <xdr:to>
      <xdr:col>24</xdr:col>
      <xdr:colOff>82550</xdr:colOff>
      <xdr:row>58</xdr:row>
      <xdr:rowOff>152400</xdr:rowOff>
    </xdr:to>
    <xdr:sp macro="" textlink="">
      <xdr:nvSpPr>
        <xdr:cNvPr id="272" name="円/楕円 271"/>
        <xdr:cNvSpPr/>
      </xdr:nvSpPr>
      <xdr:spPr>
        <a:xfrm>
          <a:off x="16459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22877</xdr:rowOff>
    </xdr:from>
    <xdr:ext cx="762000" cy="259045"/>
    <xdr:sp macro="" textlink="">
      <xdr:nvSpPr>
        <xdr:cNvPr id="273" name="その他該当値テキスト"/>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127000</xdr:rowOff>
    </xdr:from>
    <xdr:to>
      <xdr:col>22</xdr:col>
      <xdr:colOff>615950</xdr:colOff>
      <xdr:row>57</xdr:row>
      <xdr:rowOff>57150</xdr:rowOff>
    </xdr:to>
    <xdr:sp macro="" textlink="">
      <xdr:nvSpPr>
        <xdr:cNvPr id="274" name="円/楕円 273"/>
        <xdr:cNvSpPr/>
      </xdr:nvSpPr>
      <xdr:spPr>
        <a:xfrm>
          <a:off x="15621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75" name="テキスト ボックス 274"/>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12700</xdr:rowOff>
    </xdr:from>
    <xdr:to>
      <xdr:col>21</xdr:col>
      <xdr:colOff>412750</xdr:colOff>
      <xdr:row>56</xdr:row>
      <xdr:rowOff>114300</xdr:rowOff>
    </xdr:to>
    <xdr:sp macro="" textlink="">
      <xdr:nvSpPr>
        <xdr:cNvPr id="276" name="円/楕円 275"/>
        <xdr:cNvSpPr/>
      </xdr:nvSpPr>
      <xdr:spPr>
        <a:xfrm>
          <a:off x="14732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77" name="テキスト ボックス 27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25400</xdr:rowOff>
    </xdr:from>
    <xdr:to>
      <xdr:col>20</xdr:col>
      <xdr:colOff>209550</xdr:colOff>
      <xdr:row>56</xdr:row>
      <xdr:rowOff>127000</xdr:rowOff>
    </xdr:to>
    <xdr:sp macro="" textlink="">
      <xdr:nvSpPr>
        <xdr:cNvPr id="278" name="円/楕円 277"/>
        <xdr:cNvSpPr/>
      </xdr:nvSpPr>
      <xdr:spPr>
        <a:xfrm>
          <a:off x="13843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79" name="テキスト ボックス 278"/>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80" name="円/楕円 279"/>
        <xdr:cNvSpPr/>
      </xdr:nvSpPr>
      <xdr:spPr>
        <a:xfrm>
          <a:off x="12954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81" name="テキスト ボックス 280"/>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補助費等に係る経常収支比率は類似団体の中でも最低水準にある。今後も市単独事業の補助金の見直しや廃止などにより節減に努める。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9" name="直線コネクタ 308"/>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2"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3" name="直線コネクタ 312"/>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73660</xdr:rowOff>
    </xdr:from>
    <xdr:to>
      <xdr:col>24</xdr:col>
      <xdr:colOff>31750</xdr:colOff>
      <xdr:row>32</xdr:row>
      <xdr:rowOff>127000</xdr:rowOff>
    </xdr:to>
    <xdr:cxnSp macro="">
      <xdr:nvCxnSpPr>
        <xdr:cNvPr id="314" name="直線コネクタ 313"/>
        <xdr:cNvCxnSpPr/>
      </xdr:nvCxnSpPr>
      <xdr:spPr>
        <a:xfrm flipV="1">
          <a:off x="15671800" y="55600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5"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6" name="フローチャート : 判断 315"/>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127000</xdr:rowOff>
    </xdr:from>
    <xdr:to>
      <xdr:col>22</xdr:col>
      <xdr:colOff>565150</xdr:colOff>
      <xdr:row>32</xdr:row>
      <xdr:rowOff>127000</xdr:rowOff>
    </xdr:to>
    <xdr:cxnSp macro="">
      <xdr:nvCxnSpPr>
        <xdr:cNvPr id="317" name="直線コネクタ 316"/>
        <xdr:cNvCxnSpPr/>
      </xdr:nvCxnSpPr>
      <xdr:spPr>
        <a:xfrm>
          <a:off x="14782800" y="561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8" name="フローチャート : 判断 317"/>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9" name="テキスト ボックス 318"/>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119380</xdr:rowOff>
    </xdr:from>
    <xdr:to>
      <xdr:col>21</xdr:col>
      <xdr:colOff>361950</xdr:colOff>
      <xdr:row>32</xdr:row>
      <xdr:rowOff>127000</xdr:rowOff>
    </xdr:to>
    <xdr:cxnSp macro="">
      <xdr:nvCxnSpPr>
        <xdr:cNvPr id="320" name="直線コネクタ 319"/>
        <xdr:cNvCxnSpPr/>
      </xdr:nvCxnSpPr>
      <xdr:spPr>
        <a:xfrm>
          <a:off x="13893800" y="560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21" name="フローチャート : 判断 320"/>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2" name="テキスト ボックス 321"/>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104140</xdr:rowOff>
    </xdr:from>
    <xdr:to>
      <xdr:col>20</xdr:col>
      <xdr:colOff>158750</xdr:colOff>
      <xdr:row>32</xdr:row>
      <xdr:rowOff>119380</xdr:rowOff>
    </xdr:to>
    <xdr:cxnSp macro="">
      <xdr:nvCxnSpPr>
        <xdr:cNvPr id="323" name="直線コネクタ 322"/>
        <xdr:cNvCxnSpPr/>
      </xdr:nvCxnSpPr>
      <xdr:spPr>
        <a:xfrm>
          <a:off x="13004800" y="559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4" name="フローチャート : 判断 323"/>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5" name="テキスト ボックス 324"/>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6" name="フローチャート : 判断 325"/>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7" name="テキスト ボックス 326"/>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22860</xdr:rowOff>
    </xdr:from>
    <xdr:to>
      <xdr:col>24</xdr:col>
      <xdr:colOff>82550</xdr:colOff>
      <xdr:row>32</xdr:row>
      <xdr:rowOff>124460</xdr:rowOff>
    </xdr:to>
    <xdr:sp macro="" textlink="">
      <xdr:nvSpPr>
        <xdr:cNvPr id="333" name="円/楕円 332"/>
        <xdr:cNvSpPr/>
      </xdr:nvSpPr>
      <xdr:spPr>
        <a:xfrm>
          <a:off x="16459200" y="5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102887</xdr:rowOff>
    </xdr:from>
    <xdr:ext cx="762000" cy="259045"/>
    <xdr:sp macro="" textlink="">
      <xdr:nvSpPr>
        <xdr:cNvPr id="334" name="補助費等該当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76200</xdr:rowOff>
    </xdr:from>
    <xdr:to>
      <xdr:col>22</xdr:col>
      <xdr:colOff>615950</xdr:colOff>
      <xdr:row>33</xdr:row>
      <xdr:rowOff>6350</xdr:rowOff>
    </xdr:to>
    <xdr:sp macro="" textlink="">
      <xdr:nvSpPr>
        <xdr:cNvPr id="335" name="円/楕円 334"/>
        <xdr:cNvSpPr/>
      </xdr:nvSpPr>
      <xdr:spPr>
        <a:xfrm>
          <a:off x="15621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16527</xdr:rowOff>
    </xdr:from>
    <xdr:ext cx="736600" cy="259045"/>
    <xdr:sp macro="" textlink="">
      <xdr:nvSpPr>
        <xdr:cNvPr id="336" name="テキスト ボックス 335"/>
        <xdr:cNvSpPr txBox="1"/>
      </xdr:nvSpPr>
      <xdr:spPr>
        <a:xfrm>
          <a:off x="15290800" y="533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76200</xdr:rowOff>
    </xdr:from>
    <xdr:to>
      <xdr:col>21</xdr:col>
      <xdr:colOff>412750</xdr:colOff>
      <xdr:row>33</xdr:row>
      <xdr:rowOff>6350</xdr:rowOff>
    </xdr:to>
    <xdr:sp macro="" textlink="">
      <xdr:nvSpPr>
        <xdr:cNvPr id="337" name="円/楕円 336"/>
        <xdr:cNvSpPr/>
      </xdr:nvSpPr>
      <xdr:spPr>
        <a:xfrm>
          <a:off x="14732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16527</xdr:rowOff>
    </xdr:from>
    <xdr:ext cx="762000" cy="259045"/>
    <xdr:sp macro="" textlink="">
      <xdr:nvSpPr>
        <xdr:cNvPr id="338" name="テキスト ボックス 337"/>
        <xdr:cNvSpPr txBox="1"/>
      </xdr:nvSpPr>
      <xdr:spPr>
        <a:xfrm>
          <a:off x="14401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68580</xdr:rowOff>
    </xdr:from>
    <xdr:to>
      <xdr:col>20</xdr:col>
      <xdr:colOff>209550</xdr:colOff>
      <xdr:row>32</xdr:row>
      <xdr:rowOff>170180</xdr:rowOff>
    </xdr:to>
    <xdr:sp macro="" textlink="">
      <xdr:nvSpPr>
        <xdr:cNvPr id="339" name="円/楕円 338"/>
        <xdr:cNvSpPr/>
      </xdr:nvSpPr>
      <xdr:spPr>
        <a:xfrm>
          <a:off x="13843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8907</xdr:rowOff>
    </xdr:from>
    <xdr:ext cx="762000" cy="259045"/>
    <xdr:sp macro="" textlink="">
      <xdr:nvSpPr>
        <xdr:cNvPr id="340" name="テキスト ボックス 339"/>
        <xdr:cNvSpPr txBox="1"/>
      </xdr:nvSpPr>
      <xdr:spPr>
        <a:xfrm>
          <a:off x="13512800" y="53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53340</xdr:rowOff>
    </xdr:from>
    <xdr:to>
      <xdr:col>19</xdr:col>
      <xdr:colOff>6350</xdr:colOff>
      <xdr:row>32</xdr:row>
      <xdr:rowOff>154940</xdr:rowOff>
    </xdr:to>
    <xdr:sp macro="" textlink="">
      <xdr:nvSpPr>
        <xdr:cNvPr id="341" name="円/楕円 340"/>
        <xdr:cNvSpPr/>
      </xdr:nvSpPr>
      <xdr:spPr>
        <a:xfrm>
          <a:off x="12954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30</xdr:row>
      <xdr:rowOff>165117</xdr:rowOff>
    </xdr:from>
    <xdr:ext cx="762000" cy="259045"/>
    <xdr:sp macro="" textlink="">
      <xdr:nvSpPr>
        <xdr:cNvPr id="342" name="テキスト ボックス 341"/>
        <xdr:cNvSpPr txBox="1"/>
      </xdr:nvSpPr>
      <xdr:spPr>
        <a:xfrm>
          <a:off x="12623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学校建設等の大型の整備事業が集中したことに加え、合併町村の地方債を引き継いだことによる影響で、地方債の元利償還金が膨らんでおり、類似団体平均を３．２％上回っている。今後さらに小学校建設事業（Ｈ２７～２８）や公営住宅建設事業（Ｈ２３～３３）等に係る起債の償還も始まり、依然厳しい財政運営となることが予想されることから、今まで以上に地方債の新規発行を伴う普通建設事業費の抑制を図っていく。</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7" name="直線コネクタ 366"/>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8"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9" name="直線コネクタ 368"/>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70"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1" name="直線コネクタ 370"/>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24130</xdr:rowOff>
    </xdr:from>
    <xdr:to>
      <xdr:col>7</xdr:col>
      <xdr:colOff>15875</xdr:colOff>
      <xdr:row>79</xdr:row>
      <xdr:rowOff>42418</xdr:rowOff>
    </xdr:to>
    <xdr:cxnSp macro="">
      <xdr:nvCxnSpPr>
        <xdr:cNvPr id="372" name="直線コネクタ 371"/>
        <xdr:cNvCxnSpPr/>
      </xdr:nvCxnSpPr>
      <xdr:spPr>
        <a:xfrm flipV="1">
          <a:off x="3987800" y="135686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73"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4" name="フローチャート : 判断 373"/>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42418</xdr:rowOff>
    </xdr:from>
    <xdr:to>
      <xdr:col>5</xdr:col>
      <xdr:colOff>549275</xdr:colOff>
      <xdr:row>79</xdr:row>
      <xdr:rowOff>60706</xdr:rowOff>
    </xdr:to>
    <xdr:cxnSp macro="">
      <xdr:nvCxnSpPr>
        <xdr:cNvPr id="375" name="直線コネクタ 374"/>
        <xdr:cNvCxnSpPr/>
      </xdr:nvCxnSpPr>
      <xdr:spPr>
        <a:xfrm flipV="1">
          <a:off x="3098800" y="135869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6" name="フローチャート : 判断 375"/>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77" name="テキスト ボックス 376"/>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60706</xdr:rowOff>
    </xdr:from>
    <xdr:to>
      <xdr:col>4</xdr:col>
      <xdr:colOff>346075</xdr:colOff>
      <xdr:row>79</xdr:row>
      <xdr:rowOff>124713</xdr:rowOff>
    </xdr:to>
    <xdr:cxnSp macro="">
      <xdr:nvCxnSpPr>
        <xdr:cNvPr id="378" name="直線コネクタ 377"/>
        <xdr:cNvCxnSpPr/>
      </xdr:nvCxnSpPr>
      <xdr:spPr>
        <a:xfrm flipV="1">
          <a:off x="2209800" y="136052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9" name="フローチャート : 判断 378"/>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80" name="テキスト ボックス 379"/>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101854</xdr:rowOff>
    </xdr:from>
    <xdr:to>
      <xdr:col>3</xdr:col>
      <xdr:colOff>142875</xdr:colOff>
      <xdr:row>79</xdr:row>
      <xdr:rowOff>124713</xdr:rowOff>
    </xdr:to>
    <xdr:cxnSp macro="">
      <xdr:nvCxnSpPr>
        <xdr:cNvPr id="381" name="直線コネクタ 380"/>
        <xdr:cNvCxnSpPr/>
      </xdr:nvCxnSpPr>
      <xdr:spPr>
        <a:xfrm>
          <a:off x="1320800" y="136464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2" name="フローチャート : 判断 381"/>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3" name="テキスト ボックス 382"/>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4" name="フローチャート : 判断 383"/>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85" name="テキスト ボックス 384"/>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144780</xdr:rowOff>
    </xdr:from>
    <xdr:to>
      <xdr:col>7</xdr:col>
      <xdr:colOff>66675</xdr:colOff>
      <xdr:row>79</xdr:row>
      <xdr:rowOff>74930</xdr:rowOff>
    </xdr:to>
    <xdr:sp macro="" textlink="">
      <xdr:nvSpPr>
        <xdr:cNvPr id="391" name="円/楕円 390"/>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116857</xdr:rowOff>
    </xdr:from>
    <xdr:ext cx="762000" cy="259045"/>
    <xdr:sp macro="" textlink="">
      <xdr:nvSpPr>
        <xdr:cNvPr id="392" name="公債費該当値テキスト"/>
        <xdr:cNvSpPr txBox="1"/>
      </xdr:nvSpPr>
      <xdr:spPr>
        <a:xfrm>
          <a:off x="4914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163068</xdr:rowOff>
    </xdr:from>
    <xdr:to>
      <xdr:col>5</xdr:col>
      <xdr:colOff>600075</xdr:colOff>
      <xdr:row>79</xdr:row>
      <xdr:rowOff>93218</xdr:rowOff>
    </xdr:to>
    <xdr:sp macro="" textlink="">
      <xdr:nvSpPr>
        <xdr:cNvPr id="393" name="円/楕円 392"/>
        <xdr:cNvSpPr/>
      </xdr:nvSpPr>
      <xdr:spPr>
        <a:xfrm>
          <a:off x="3937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77995</xdr:rowOff>
    </xdr:from>
    <xdr:ext cx="736600" cy="259045"/>
    <xdr:sp macro="" textlink="">
      <xdr:nvSpPr>
        <xdr:cNvPr id="394" name="テキスト ボックス 393"/>
        <xdr:cNvSpPr txBox="1"/>
      </xdr:nvSpPr>
      <xdr:spPr>
        <a:xfrm>
          <a:off x="3606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9906</xdr:rowOff>
    </xdr:from>
    <xdr:to>
      <xdr:col>4</xdr:col>
      <xdr:colOff>396875</xdr:colOff>
      <xdr:row>79</xdr:row>
      <xdr:rowOff>111506</xdr:rowOff>
    </xdr:to>
    <xdr:sp macro="" textlink="">
      <xdr:nvSpPr>
        <xdr:cNvPr id="395" name="円/楕円 394"/>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96283</xdr:rowOff>
    </xdr:from>
    <xdr:ext cx="762000" cy="259045"/>
    <xdr:sp macro="" textlink="">
      <xdr:nvSpPr>
        <xdr:cNvPr id="396" name="テキスト ボックス 395"/>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73913</xdr:rowOff>
    </xdr:from>
    <xdr:to>
      <xdr:col>3</xdr:col>
      <xdr:colOff>193675</xdr:colOff>
      <xdr:row>80</xdr:row>
      <xdr:rowOff>4063</xdr:rowOff>
    </xdr:to>
    <xdr:sp macro="" textlink="">
      <xdr:nvSpPr>
        <xdr:cNvPr id="397" name="円/楕円 396"/>
        <xdr:cNvSpPr/>
      </xdr:nvSpPr>
      <xdr:spPr>
        <a:xfrm>
          <a:off x="2159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160290</xdr:rowOff>
    </xdr:from>
    <xdr:ext cx="762000" cy="259045"/>
    <xdr:sp macro="" textlink="">
      <xdr:nvSpPr>
        <xdr:cNvPr id="398" name="テキスト ボックス 397"/>
        <xdr:cNvSpPr txBox="1"/>
      </xdr:nvSpPr>
      <xdr:spPr>
        <a:xfrm>
          <a:off x="1828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51054</xdr:rowOff>
    </xdr:from>
    <xdr:to>
      <xdr:col>1</xdr:col>
      <xdr:colOff>676275</xdr:colOff>
      <xdr:row>79</xdr:row>
      <xdr:rowOff>152654</xdr:rowOff>
    </xdr:to>
    <xdr:sp macro="" textlink="">
      <xdr:nvSpPr>
        <xdr:cNvPr id="399" name="円/楕円 398"/>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137431</xdr:rowOff>
    </xdr:from>
    <xdr:ext cx="762000" cy="259045"/>
    <xdr:sp macro="" textlink="">
      <xdr:nvSpPr>
        <xdr:cNvPr id="400" name="テキスト ボックス 399"/>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公債費以外に係る経常収支比率は平成２３年度以降、類似団体平均以下の水準を推移し平成</a:t>
          </a:r>
          <a:r>
            <a:rPr kumimoji="1" lang="en-US" altLang="ja-JP" sz="1300">
              <a:latin typeface="ＭＳ Ｐゴシック"/>
            </a:rPr>
            <a:t>27</a:t>
          </a:r>
          <a:r>
            <a:rPr kumimoji="1" lang="ja-JP" altLang="en-US" sz="1300">
              <a:latin typeface="ＭＳ Ｐゴシック"/>
            </a:rPr>
            <a:t>年度は５．５％下回っている。今後も引き続き高水準にある職員数の適正化のよる人件費の削減及び上昇傾向にある扶助費の見直しを図ること等により経常経費の削減に努める。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5" name="直線コネクタ 414"/>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6" name="テキスト ボックス 415"/>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9" name="直線コネクタ 418"/>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0" name="テキスト ボックス 419"/>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4" name="直線コネクタ 423"/>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5"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6" name="直線コネクタ 425"/>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7"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8" name="直線コネクタ 427"/>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35560</xdr:rowOff>
    </xdr:from>
    <xdr:to>
      <xdr:col>24</xdr:col>
      <xdr:colOff>31750</xdr:colOff>
      <xdr:row>75</xdr:row>
      <xdr:rowOff>75565</xdr:rowOff>
    </xdr:to>
    <xdr:cxnSp macro="">
      <xdr:nvCxnSpPr>
        <xdr:cNvPr id="429" name="直線コネクタ 428"/>
        <xdr:cNvCxnSpPr/>
      </xdr:nvCxnSpPr>
      <xdr:spPr>
        <a:xfrm flipV="1">
          <a:off x="15671800" y="128943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99713</xdr:rowOff>
    </xdr:from>
    <xdr:ext cx="762000" cy="259045"/>
    <xdr:sp macro="" textlink="">
      <xdr:nvSpPr>
        <xdr:cNvPr id="430" name="公債費以外平均値テキスト"/>
        <xdr:cNvSpPr txBox="1"/>
      </xdr:nvSpPr>
      <xdr:spPr>
        <a:xfrm>
          <a:off x="16598900" y="1312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31" name="フローチャート : 判断 430"/>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92710</xdr:rowOff>
    </xdr:from>
    <xdr:to>
      <xdr:col>22</xdr:col>
      <xdr:colOff>565150</xdr:colOff>
      <xdr:row>75</xdr:row>
      <xdr:rowOff>75565</xdr:rowOff>
    </xdr:to>
    <xdr:cxnSp macro="">
      <xdr:nvCxnSpPr>
        <xdr:cNvPr id="432" name="直線コネクタ 431"/>
        <xdr:cNvCxnSpPr/>
      </xdr:nvCxnSpPr>
      <xdr:spPr>
        <a:xfrm>
          <a:off x="14782800" y="1278001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3" name="フローチャート :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92710</xdr:rowOff>
    </xdr:from>
    <xdr:to>
      <xdr:col>21</xdr:col>
      <xdr:colOff>361950</xdr:colOff>
      <xdr:row>74</xdr:row>
      <xdr:rowOff>132715</xdr:rowOff>
    </xdr:to>
    <xdr:cxnSp macro="">
      <xdr:nvCxnSpPr>
        <xdr:cNvPr id="435" name="直線コネクタ 434"/>
        <xdr:cNvCxnSpPr/>
      </xdr:nvCxnSpPr>
      <xdr:spPr>
        <a:xfrm flipV="1">
          <a:off x="13893800" y="127800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6" name="フローチャート : 判断 435"/>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37" name="テキスト ボックス 436"/>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132715</xdr:rowOff>
    </xdr:from>
    <xdr:to>
      <xdr:col>20</xdr:col>
      <xdr:colOff>158750</xdr:colOff>
      <xdr:row>75</xdr:row>
      <xdr:rowOff>6985</xdr:rowOff>
    </xdr:to>
    <xdr:cxnSp macro="">
      <xdr:nvCxnSpPr>
        <xdr:cNvPr id="438" name="直線コネクタ 437"/>
        <xdr:cNvCxnSpPr/>
      </xdr:nvCxnSpPr>
      <xdr:spPr>
        <a:xfrm flipV="1">
          <a:off x="13004800" y="128200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9" name="フローチャート : 判断 438"/>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0" name="テキスト ボックス 439"/>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41" name="フローチャート : 判断 440"/>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156863</xdr:rowOff>
    </xdr:from>
    <xdr:ext cx="762000" cy="259045"/>
    <xdr:sp macro="" textlink="">
      <xdr:nvSpPr>
        <xdr:cNvPr id="442" name="テキスト ボックス 441"/>
        <xdr:cNvSpPr txBox="1"/>
      </xdr:nvSpPr>
      <xdr:spPr>
        <a:xfrm>
          <a:off x="12623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156210</xdr:rowOff>
    </xdr:from>
    <xdr:to>
      <xdr:col>24</xdr:col>
      <xdr:colOff>82550</xdr:colOff>
      <xdr:row>75</xdr:row>
      <xdr:rowOff>86360</xdr:rowOff>
    </xdr:to>
    <xdr:sp macro="" textlink="">
      <xdr:nvSpPr>
        <xdr:cNvPr id="448" name="円/楕円 447"/>
        <xdr:cNvSpPr/>
      </xdr:nvSpPr>
      <xdr:spPr>
        <a:xfrm>
          <a:off x="16459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1287</xdr:rowOff>
    </xdr:from>
    <xdr:ext cx="762000" cy="259045"/>
    <xdr:sp macro="" textlink="">
      <xdr:nvSpPr>
        <xdr:cNvPr id="449" name="公債費以外該当値テキスト"/>
        <xdr:cNvSpPr txBox="1"/>
      </xdr:nvSpPr>
      <xdr:spPr>
        <a:xfrm>
          <a:off x="16598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24765</xdr:rowOff>
    </xdr:from>
    <xdr:to>
      <xdr:col>22</xdr:col>
      <xdr:colOff>615950</xdr:colOff>
      <xdr:row>75</xdr:row>
      <xdr:rowOff>126365</xdr:rowOff>
    </xdr:to>
    <xdr:sp macro="" textlink="">
      <xdr:nvSpPr>
        <xdr:cNvPr id="450" name="円/楕円 449"/>
        <xdr:cNvSpPr/>
      </xdr:nvSpPr>
      <xdr:spPr>
        <a:xfrm>
          <a:off x="15621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136542</xdr:rowOff>
    </xdr:from>
    <xdr:ext cx="736600" cy="259045"/>
    <xdr:sp macro="" textlink="">
      <xdr:nvSpPr>
        <xdr:cNvPr id="451" name="テキスト ボックス 450"/>
        <xdr:cNvSpPr txBox="1"/>
      </xdr:nvSpPr>
      <xdr:spPr>
        <a:xfrm>
          <a:off x="15290800" y="1265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41910</xdr:rowOff>
    </xdr:from>
    <xdr:to>
      <xdr:col>21</xdr:col>
      <xdr:colOff>412750</xdr:colOff>
      <xdr:row>74</xdr:row>
      <xdr:rowOff>143510</xdr:rowOff>
    </xdr:to>
    <xdr:sp macro="" textlink="">
      <xdr:nvSpPr>
        <xdr:cNvPr id="452" name="円/楕円 451"/>
        <xdr:cNvSpPr/>
      </xdr:nvSpPr>
      <xdr:spPr>
        <a:xfrm>
          <a:off x="14732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153687</xdr:rowOff>
    </xdr:from>
    <xdr:ext cx="762000" cy="259045"/>
    <xdr:sp macro="" textlink="">
      <xdr:nvSpPr>
        <xdr:cNvPr id="453" name="テキスト ボックス 452"/>
        <xdr:cNvSpPr txBox="1"/>
      </xdr:nvSpPr>
      <xdr:spPr>
        <a:xfrm>
          <a:off x="14401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81915</xdr:rowOff>
    </xdr:from>
    <xdr:to>
      <xdr:col>20</xdr:col>
      <xdr:colOff>209550</xdr:colOff>
      <xdr:row>75</xdr:row>
      <xdr:rowOff>12065</xdr:rowOff>
    </xdr:to>
    <xdr:sp macro="" textlink="">
      <xdr:nvSpPr>
        <xdr:cNvPr id="454" name="円/楕円 453"/>
        <xdr:cNvSpPr/>
      </xdr:nvSpPr>
      <xdr:spPr>
        <a:xfrm>
          <a:off x="13843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22242</xdr:rowOff>
    </xdr:from>
    <xdr:ext cx="762000" cy="259045"/>
    <xdr:sp macro="" textlink="">
      <xdr:nvSpPr>
        <xdr:cNvPr id="455" name="テキスト ボックス 454"/>
        <xdr:cNvSpPr txBox="1"/>
      </xdr:nvSpPr>
      <xdr:spPr>
        <a:xfrm>
          <a:off x="13512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127635</xdr:rowOff>
    </xdr:from>
    <xdr:to>
      <xdr:col>19</xdr:col>
      <xdr:colOff>6350</xdr:colOff>
      <xdr:row>75</xdr:row>
      <xdr:rowOff>57785</xdr:rowOff>
    </xdr:to>
    <xdr:sp macro="" textlink="">
      <xdr:nvSpPr>
        <xdr:cNvPr id="456" name="円/楕円 455"/>
        <xdr:cNvSpPr/>
      </xdr:nvSpPr>
      <xdr:spPr>
        <a:xfrm>
          <a:off x="12954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67962</xdr:rowOff>
    </xdr:from>
    <xdr:ext cx="762000" cy="259045"/>
    <xdr:sp macro="" textlink="">
      <xdr:nvSpPr>
        <xdr:cNvPr id="457" name="テキスト ボックス 456"/>
        <xdr:cNvSpPr txBox="1"/>
      </xdr:nvSpPr>
      <xdr:spPr>
        <a:xfrm>
          <a:off x="12623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青森県つがる市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37661</xdr:rowOff>
    </xdr:from>
    <xdr:to>
      <xdr:col>4</xdr:col>
      <xdr:colOff>1117600</xdr:colOff>
      <xdr:row>15</xdr:row>
      <xdr:rowOff>104788</xdr:rowOff>
    </xdr:to>
    <xdr:cxnSp macro="">
      <xdr:nvCxnSpPr>
        <xdr:cNvPr id="52" name="直線コネクタ 51"/>
        <xdr:cNvCxnSpPr/>
      </xdr:nvCxnSpPr>
      <xdr:spPr bwMode="auto">
        <a:xfrm>
          <a:off x="5003800" y="2657036"/>
          <a:ext cx="647700" cy="67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133147</xdr:rowOff>
    </xdr:from>
    <xdr:ext cx="762000" cy="259045"/>
    <xdr:sp macro="" textlink="">
      <xdr:nvSpPr>
        <xdr:cNvPr id="53" name="人口1人当たり決算額の推移平均値テキスト130"/>
        <xdr:cNvSpPr txBox="1"/>
      </xdr:nvSpPr>
      <xdr:spPr>
        <a:xfrm>
          <a:off x="5740400" y="292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133134</xdr:rowOff>
    </xdr:from>
    <xdr:to>
      <xdr:col>4</xdr:col>
      <xdr:colOff>469900</xdr:colOff>
      <xdr:row>15</xdr:row>
      <xdr:rowOff>37661</xdr:rowOff>
    </xdr:to>
    <xdr:cxnSp macro="">
      <xdr:nvCxnSpPr>
        <xdr:cNvPr id="55" name="直線コネクタ 54"/>
        <xdr:cNvCxnSpPr/>
      </xdr:nvCxnSpPr>
      <xdr:spPr bwMode="auto">
        <a:xfrm>
          <a:off x="4305300" y="2581059"/>
          <a:ext cx="698500" cy="75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135172</xdr:rowOff>
    </xdr:from>
    <xdr:ext cx="736600" cy="259045"/>
    <xdr:sp macro="" textlink="">
      <xdr:nvSpPr>
        <xdr:cNvPr id="57" name="テキスト ボックス 56"/>
        <xdr:cNvSpPr txBox="1"/>
      </xdr:nvSpPr>
      <xdr:spPr>
        <a:xfrm>
          <a:off x="4622800" y="309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14278</xdr:rowOff>
    </xdr:from>
    <xdr:to>
      <xdr:col>3</xdr:col>
      <xdr:colOff>904875</xdr:colOff>
      <xdr:row>14</xdr:row>
      <xdr:rowOff>133134</xdr:rowOff>
    </xdr:to>
    <xdr:cxnSp macro="">
      <xdr:nvCxnSpPr>
        <xdr:cNvPr id="58" name="直線コネクタ 57"/>
        <xdr:cNvCxnSpPr/>
      </xdr:nvCxnSpPr>
      <xdr:spPr bwMode="auto">
        <a:xfrm>
          <a:off x="3606800" y="2462203"/>
          <a:ext cx="698500" cy="118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7842</xdr:rowOff>
    </xdr:from>
    <xdr:ext cx="762000" cy="259045"/>
    <xdr:sp macro="" textlink="">
      <xdr:nvSpPr>
        <xdr:cNvPr id="60" name="テキスト ボックス 59"/>
        <xdr:cNvSpPr txBox="1"/>
      </xdr:nvSpPr>
      <xdr:spPr>
        <a:xfrm>
          <a:off x="3924300" y="31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104935</xdr:rowOff>
    </xdr:from>
    <xdr:to>
      <xdr:col>3</xdr:col>
      <xdr:colOff>206375</xdr:colOff>
      <xdr:row>14</xdr:row>
      <xdr:rowOff>14278</xdr:rowOff>
    </xdr:to>
    <xdr:cxnSp macro="">
      <xdr:nvCxnSpPr>
        <xdr:cNvPr id="61" name="直線コネクタ 60"/>
        <xdr:cNvCxnSpPr/>
      </xdr:nvCxnSpPr>
      <xdr:spPr bwMode="auto">
        <a:xfrm>
          <a:off x="2908300" y="2381410"/>
          <a:ext cx="698500" cy="80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141573</xdr:rowOff>
    </xdr:from>
    <xdr:ext cx="762000" cy="259045"/>
    <xdr:sp macro="" textlink="">
      <xdr:nvSpPr>
        <xdr:cNvPr id="63" name="テキスト ボックス 62"/>
        <xdr:cNvSpPr txBox="1"/>
      </xdr:nvSpPr>
      <xdr:spPr>
        <a:xfrm>
          <a:off x="3225800" y="31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107691</xdr:rowOff>
    </xdr:from>
    <xdr:ext cx="762000" cy="259045"/>
    <xdr:sp macro="" textlink="">
      <xdr:nvSpPr>
        <xdr:cNvPr id="65" name="テキスト ボックス 64"/>
        <xdr:cNvSpPr txBox="1"/>
      </xdr:nvSpPr>
      <xdr:spPr>
        <a:xfrm>
          <a:off x="2527300" y="30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53988</xdr:rowOff>
    </xdr:from>
    <xdr:to>
      <xdr:col>5</xdr:col>
      <xdr:colOff>34925</xdr:colOff>
      <xdr:row>15</xdr:row>
      <xdr:rowOff>155588</xdr:rowOff>
    </xdr:to>
    <xdr:sp macro="" textlink="">
      <xdr:nvSpPr>
        <xdr:cNvPr id="71" name="円/楕円 70"/>
        <xdr:cNvSpPr/>
      </xdr:nvSpPr>
      <xdr:spPr bwMode="auto">
        <a:xfrm>
          <a:off x="5600700" y="2673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70515</xdr:rowOff>
    </xdr:from>
    <xdr:ext cx="762000" cy="259045"/>
    <xdr:sp macro="" textlink="">
      <xdr:nvSpPr>
        <xdr:cNvPr id="72" name="人口1人当たり決算額の推移該当値テキスト130"/>
        <xdr:cNvSpPr txBox="1"/>
      </xdr:nvSpPr>
      <xdr:spPr>
        <a:xfrm>
          <a:off x="5740400" y="251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114,277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158311</xdr:rowOff>
    </xdr:from>
    <xdr:to>
      <xdr:col>4</xdr:col>
      <xdr:colOff>520700</xdr:colOff>
      <xdr:row>15</xdr:row>
      <xdr:rowOff>88461</xdr:rowOff>
    </xdr:to>
    <xdr:sp macro="" textlink="">
      <xdr:nvSpPr>
        <xdr:cNvPr id="73" name="円/楕円 72"/>
        <xdr:cNvSpPr/>
      </xdr:nvSpPr>
      <xdr:spPr bwMode="auto">
        <a:xfrm>
          <a:off x="4953000" y="2606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98638</xdr:rowOff>
    </xdr:from>
    <xdr:ext cx="736600" cy="259045"/>
    <xdr:sp macro="" textlink="">
      <xdr:nvSpPr>
        <xdr:cNvPr id="74" name="テキスト ボックス 73"/>
        <xdr:cNvSpPr txBox="1"/>
      </xdr:nvSpPr>
      <xdr:spPr>
        <a:xfrm>
          <a:off x="4622800" y="237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118,388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82334</xdr:rowOff>
    </xdr:from>
    <xdr:to>
      <xdr:col>3</xdr:col>
      <xdr:colOff>955675</xdr:colOff>
      <xdr:row>15</xdr:row>
      <xdr:rowOff>12484</xdr:rowOff>
    </xdr:to>
    <xdr:sp macro="" textlink="">
      <xdr:nvSpPr>
        <xdr:cNvPr id="75" name="円/楕円 74"/>
        <xdr:cNvSpPr/>
      </xdr:nvSpPr>
      <xdr:spPr bwMode="auto">
        <a:xfrm>
          <a:off x="4254500" y="253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22661</xdr:rowOff>
    </xdr:from>
    <xdr:ext cx="762000" cy="259045"/>
    <xdr:sp macro="" textlink="">
      <xdr:nvSpPr>
        <xdr:cNvPr id="76" name="テキスト ボックス 75"/>
        <xdr:cNvSpPr txBox="1"/>
      </xdr:nvSpPr>
      <xdr:spPr>
        <a:xfrm>
          <a:off x="3924300" y="229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123,041</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134928</xdr:rowOff>
    </xdr:from>
    <xdr:to>
      <xdr:col>3</xdr:col>
      <xdr:colOff>257175</xdr:colOff>
      <xdr:row>14</xdr:row>
      <xdr:rowOff>65078</xdr:rowOff>
    </xdr:to>
    <xdr:sp macro="" textlink="">
      <xdr:nvSpPr>
        <xdr:cNvPr id="77" name="円/楕円 76"/>
        <xdr:cNvSpPr/>
      </xdr:nvSpPr>
      <xdr:spPr bwMode="auto">
        <a:xfrm>
          <a:off x="3556000" y="2411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75255</xdr:rowOff>
    </xdr:from>
    <xdr:ext cx="762000" cy="259045"/>
    <xdr:sp macro="" textlink="">
      <xdr:nvSpPr>
        <xdr:cNvPr id="78" name="テキスト ボックス 77"/>
        <xdr:cNvSpPr txBox="1"/>
      </xdr:nvSpPr>
      <xdr:spPr>
        <a:xfrm>
          <a:off x="3225800" y="218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130,320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54135</xdr:rowOff>
    </xdr:from>
    <xdr:to>
      <xdr:col>2</xdr:col>
      <xdr:colOff>692150</xdr:colOff>
      <xdr:row>13</xdr:row>
      <xdr:rowOff>155735</xdr:rowOff>
    </xdr:to>
    <xdr:sp macro="" textlink="">
      <xdr:nvSpPr>
        <xdr:cNvPr id="79" name="円/楕円 78"/>
        <xdr:cNvSpPr/>
      </xdr:nvSpPr>
      <xdr:spPr bwMode="auto">
        <a:xfrm>
          <a:off x="2857500" y="233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165912</xdr:rowOff>
    </xdr:from>
    <xdr:ext cx="762000" cy="259045"/>
    <xdr:sp macro="" textlink="">
      <xdr:nvSpPr>
        <xdr:cNvPr id="80" name="テキスト ボックス 79"/>
        <xdr:cNvSpPr txBox="1"/>
      </xdr:nvSpPr>
      <xdr:spPr>
        <a:xfrm>
          <a:off x="2527300" y="20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178366</xdr:rowOff>
    </xdr:from>
    <xdr:to>
      <xdr:col>4</xdr:col>
      <xdr:colOff>1117600</xdr:colOff>
      <xdr:row>38</xdr:row>
      <xdr:rowOff>58877</xdr:rowOff>
    </xdr:to>
    <xdr:cxnSp macro="">
      <xdr:nvCxnSpPr>
        <xdr:cNvPr id="107" name="直線コネクタ 106"/>
        <xdr:cNvCxnSpPr/>
      </xdr:nvCxnSpPr>
      <xdr:spPr bwMode="auto">
        <a:xfrm flipV="1">
          <a:off x="5651500" y="6445816"/>
          <a:ext cx="0" cy="1080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30954</xdr:rowOff>
    </xdr:from>
    <xdr:ext cx="762000" cy="259045"/>
    <xdr:sp macro="" textlink="">
      <xdr:nvSpPr>
        <xdr:cNvPr id="108" name="人口1人当たり決算額の推移最小値テキスト445"/>
        <xdr:cNvSpPr txBox="1"/>
      </xdr:nvSpPr>
      <xdr:spPr>
        <a:xfrm>
          <a:off x="5740400" y="74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38</xdr:row>
      <xdr:rowOff>58877</xdr:rowOff>
    </xdr:from>
    <xdr:to>
      <xdr:col>5</xdr:col>
      <xdr:colOff>73025</xdr:colOff>
      <xdr:row>38</xdr:row>
      <xdr:rowOff>58877</xdr:rowOff>
    </xdr:to>
    <xdr:cxnSp macro="">
      <xdr:nvCxnSpPr>
        <xdr:cNvPr id="109" name="直線コネクタ 108"/>
        <xdr:cNvCxnSpPr/>
      </xdr:nvCxnSpPr>
      <xdr:spPr bwMode="auto">
        <a:xfrm>
          <a:off x="5562600" y="7526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264743</xdr:rowOff>
    </xdr:from>
    <xdr:ext cx="762000" cy="259045"/>
    <xdr:sp macro="" textlink="">
      <xdr:nvSpPr>
        <xdr:cNvPr id="110" name="人口1人当たり決算額の推移最大値テキスト445"/>
        <xdr:cNvSpPr txBox="1"/>
      </xdr:nvSpPr>
      <xdr:spPr>
        <a:xfrm>
          <a:off x="5740400" y="618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34</xdr:row>
      <xdr:rowOff>178366</xdr:rowOff>
    </xdr:from>
    <xdr:to>
      <xdr:col>5</xdr:col>
      <xdr:colOff>73025</xdr:colOff>
      <xdr:row>34</xdr:row>
      <xdr:rowOff>178366</xdr:rowOff>
    </xdr:to>
    <xdr:cxnSp macro="">
      <xdr:nvCxnSpPr>
        <xdr:cNvPr id="111" name="直線コネクタ 110"/>
        <xdr:cNvCxnSpPr/>
      </xdr:nvCxnSpPr>
      <xdr:spPr bwMode="auto">
        <a:xfrm>
          <a:off x="5562600" y="6445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307342</xdr:rowOff>
    </xdr:from>
    <xdr:to>
      <xdr:col>4</xdr:col>
      <xdr:colOff>1117600</xdr:colOff>
      <xdr:row>34</xdr:row>
      <xdr:rowOff>340878</xdr:rowOff>
    </xdr:to>
    <xdr:cxnSp macro="">
      <xdr:nvCxnSpPr>
        <xdr:cNvPr id="112" name="直線コネクタ 111"/>
        <xdr:cNvCxnSpPr/>
      </xdr:nvCxnSpPr>
      <xdr:spPr bwMode="auto">
        <a:xfrm>
          <a:off x="5003800" y="6574792"/>
          <a:ext cx="647700" cy="33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246222</xdr:rowOff>
    </xdr:from>
    <xdr:ext cx="762000" cy="259045"/>
    <xdr:sp macro="" textlink="">
      <xdr:nvSpPr>
        <xdr:cNvPr id="113" name="人口1人当たり決算額の推移平均値テキスト445"/>
        <xdr:cNvSpPr txBox="1"/>
      </xdr:nvSpPr>
      <xdr:spPr>
        <a:xfrm>
          <a:off x="5740400" y="6856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274145</xdr:rowOff>
    </xdr:from>
    <xdr:to>
      <xdr:col>5</xdr:col>
      <xdr:colOff>34925</xdr:colOff>
      <xdr:row>36</xdr:row>
      <xdr:rowOff>32845</xdr:rowOff>
    </xdr:to>
    <xdr:sp macro="" textlink="">
      <xdr:nvSpPr>
        <xdr:cNvPr id="114" name="フローチャート : 判断 113"/>
        <xdr:cNvSpPr/>
      </xdr:nvSpPr>
      <xdr:spPr bwMode="auto">
        <a:xfrm>
          <a:off x="56007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247518</xdr:rowOff>
    </xdr:from>
    <xdr:to>
      <xdr:col>4</xdr:col>
      <xdr:colOff>469900</xdr:colOff>
      <xdr:row>34</xdr:row>
      <xdr:rowOff>307342</xdr:rowOff>
    </xdr:to>
    <xdr:cxnSp macro="">
      <xdr:nvCxnSpPr>
        <xdr:cNvPr id="115" name="直線コネクタ 114"/>
        <xdr:cNvCxnSpPr/>
      </xdr:nvCxnSpPr>
      <xdr:spPr bwMode="auto">
        <a:xfrm>
          <a:off x="4305300" y="6514968"/>
          <a:ext cx="698500" cy="59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274579</xdr:rowOff>
    </xdr:from>
    <xdr:to>
      <xdr:col>4</xdr:col>
      <xdr:colOff>520700</xdr:colOff>
      <xdr:row>36</xdr:row>
      <xdr:rowOff>33279</xdr:rowOff>
    </xdr:to>
    <xdr:sp macro="" textlink="">
      <xdr:nvSpPr>
        <xdr:cNvPr id="116" name="フローチャート : 判断 115"/>
        <xdr:cNvSpPr/>
      </xdr:nvSpPr>
      <xdr:spPr bwMode="auto">
        <a:xfrm>
          <a:off x="4953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18056</xdr:rowOff>
    </xdr:from>
    <xdr:ext cx="736600" cy="259045"/>
    <xdr:sp macro="" textlink="">
      <xdr:nvSpPr>
        <xdr:cNvPr id="117" name="テキスト ボックス 116"/>
        <xdr:cNvSpPr txBox="1"/>
      </xdr:nvSpPr>
      <xdr:spPr>
        <a:xfrm>
          <a:off x="4622800" y="6971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105558</xdr:rowOff>
    </xdr:from>
    <xdr:to>
      <xdr:col>3</xdr:col>
      <xdr:colOff>904875</xdr:colOff>
      <xdr:row>34</xdr:row>
      <xdr:rowOff>247518</xdr:rowOff>
    </xdr:to>
    <xdr:cxnSp macro="">
      <xdr:nvCxnSpPr>
        <xdr:cNvPr id="118" name="直線コネクタ 117"/>
        <xdr:cNvCxnSpPr/>
      </xdr:nvCxnSpPr>
      <xdr:spPr bwMode="auto">
        <a:xfrm>
          <a:off x="3606800" y="6373008"/>
          <a:ext cx="698500" cy="141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205565</xdr:rowOff>
    </xdr:from>
    <xdr:to>
      <xdr:col>3</xdr:col>
      <xdr:colOff>955675</xdr:colOff>
      <xdr:row>35</xdr:row>
      <xdr:rowOff>307165</xdr:rowOff>
    </xdr:to>
    <xdr:sp macro="" textlink="">
      <xdr:nvSpPr>
        <xdr:cNvPr id="119" name="フローチャート : 判断 118"/>
        <xdr:cNvSpPr/>
      </xdr:nvSpPr>
      <xdr:spPr bwMode="auto">
        <a:xfrm>
          <a:off x="4254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291942</xdr:rowOff>
    </xdr:from>
    <xdr:ext cx="762000" cy="259045"/>
    <xdr:sp macro="" textlink="">
      <xdr:nvSpPr>
        <xdr:cNvPr id="120" name="テキスト ボックス 119"/>
        <xdr:cNvSpPr txBox="1"/>
      </xdr:nvSpPr>
      <xdr:spPr>
        <a:xfrm>
          <a:off x="39243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19329</xdr:rowOff>
    </xdr:from>
    <xdr:to>
      <xdr:col>3</xdr:col>
      <xdr:colOff>206375</xdr:colOff>
      <xdr:row>34</xdr:row>
      <xdr:rowOff>105558</xdr:rowOff>
    </xdr:to>
    <xdr:cxnSp macro="">
      <xdr:nvCxnSpPr>
        <xdr:cNvPr id="121" name="直線コネクタ 120"/>
        <xdr:cNvCxnSpPr/>
      </xdr:nvCxnSpPr>
      <xdr:spPr bwMode="auto">
        <a:xfrm>
          <a:off x="2908300" y="6286779"/>
          <a:ext cx="698500" cy="86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141877</xdr:rowOff>
    </xdr:from>
    <xdr:to>
      <xdr:col>3</xdr:col>
      <xdr:colOff>257175</xdr:colOff>
      <xdr:row>35</xdr:row>
      <xdr:rowOff>243477</xdr:rowOff>
    </xdr:to>
    <xdr:sp macro="" textlink="">
      <xdr:nvSpPr>
        <xdr:cNvPr id="122" name="フローチャート : 判断 121"/>
        <xdr:cNvSpPr/>
      </xdr:nvSpPr>
      <xdr:spPr bwMode="auto">
        <a:xfrm>
          <a:off x="35560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228254</xdr:rowOff>
    </xdr:from>
    <xdr:ext cx="762000" cy="259045"/>
    <xdr:sp macro="" textlink="">
      <xdr:nvSpPr>
        <xdr:cNvPr id="123" name="テキスト ボックス 122"/>
        <xdr:cNvSpPr txBox="1"/>
      </xdr:nvSpPr>
      <xdr:spPr>
        <a:xfrm>
          <a:off x="32258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73480</xdr:rowOff>
    </xdr:from>
    <xdr:to>
      <xdr:col>2</xdr:col>
      <xdr:colOff>692150</xdr:colOff>
      <xdr:row>35</xdr:row>
      <xdr:rowOff>175080</xdr:rowOff>
    </xdr:to>
    <xdr:sp macro="" textlink="">
      <xdr:nvSpPr>
        <xdr:cNvPr id="124" name="フローチャート : 判断 123"/>
        <xdr:cNvSpPr/>
      </xdr:nvSpPr>
      <xdr:spPr bwMode="auto">
        <a:xfrm>
          <a:off x="2857500" y="6683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159857</xdr:rowOff>
    </xdr:from>
    <xdr:ext cx="762000" cy="259045"/>
    <xdr:sp macro="" textlink="">
      <xdr:nvSpPr>
        <xdr:cNvPr id="125" name="テキスト ボックス 124"/>
        <xdr:cNvSpPr txBox="1"/>
      </xdr:nvSpPr>
      <xdr:spPr>
        <a:xfrm>
          <a:off x="2527300" y="677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290078</xdr:rowOff>
    </xdr:from>
    <xdr:to>
      <xdr:col>5</xdr:col>
      <xdr:colOff>34925</xdr:colOff>
      <xdr:row>35</xdr:row>
      <xdr:rowOff>48778</xdr:rowOff>
    </xdr:to>
    <xdr:sp macro="" textlink="">
      <xdr:nvSpPr>
        <xdr:cNvPr id="131" name="円/楕円 130"/>
        <xdr:cNvSpPr/>
      </xdr:nvSpPr>
      <xdr:spPr bwMode="auto">
        <a:xfrm>
          <a:off x="5600700" y="6557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135155</xdr:rowOff>
    </xdr:from>
    <xdr:ext cx="762000" cy="259045"/>
    <xdr:sp macro="" textlink="">
      <xdr:nvSpPr>
        <xdr:cNvPr id="132" name="人口1人当たり決算額の推移該当値テキスト445"/>
        <xdr:cNvSpPr txBox="1"/>
      </xdr:nvSpPr>
      <xdr:spPr>
        <a:xfrm>
          <a:off x="5740400" y="640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38,144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256542</xdr:rowOff>
    </xdr:from>
    <xdr:to>
      <xdr:col>4</xdr:col>
      <xdr:colOff>520700</xdr:colOff>
      <xdr:row>35</xdr:row>
      <xdr:rowOff>15242</xdr:rowOff>
    </xdr:to>
    <xdr:sp macro="" textlink="">
      <xdr:nvSpPr>
        <xdr:cNvPr id="133" name="円/楕円 132"/>
        <xdr:cNvSpPr/>
      </xdr:nvSpPr>
      <xdr:spPr bwMode="auto">
        <a:xfrm>
          <a:off x="4953000" y="6523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25419</xdr:rowOff>
    </xdr:from>
    <xdr:ext cx="736600" cy="259045"/>
    <xdr:sp macro="" textlink="">
      <xdr:nvSpPr>
        <xdr:cNvPr id="134" name="テキスト ボックス 133"/>
        <xdr:cNvSpPr txBox="1"/>
      </xdr:nvSpPr>
      <xdr:spPr>
        <a:xfrm>
          <a:off x="4622800" y="629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39,611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196718</xdr:rowOff>
    </xdr:from>
    <xdr:to>
      <xdr:col>3</xdr:col>
      <xdr:colOff>955675</xdr:colOff>
      <xdr:row>34</xdr:row>
      <xdr:rowOff>298318</xdr:rowOff>
    </xdr:to>
    <xdr:sp macro="" textlink="">
      <xdr:nvSpPr>
        <xdr:cNvPr id="135" name="円/楕円 134"/>
        <xdr:cNvSpPr/>
      </xdr:nvSpPr>
      <xdr:spPr bwMode="auto">
        <a:xfrm>
          <a:off x="4254500" y="646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308495</xdr:rowOff>
    </xdr:from>
    <xdr:ext cx="762000" cy="259045"/>
    <xdr:sp macro="" textlink="">
      <xdr:nvSpPr>
        <xdr:cNvPr id="136" name="テキスト ボックス 135"/>
        <xdr:cNvSpPr txBox="1"/>
      </xdr:nvSpPr>
      <xdr:spPr>
        <a:xfrm>
          <a:off x="3924300" y="623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42,228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54758</xdr:rowOff>
    </xdr:from>
    <xdr:to>
      <xdr:col>3</xdr:col>
      <xdr:colOff>257175</xdr:colOff>
      <xdr:row>34</xdr:row>
      <xdr:rowOff>156358</xdr:rowOff>
    </xdr:to>
    <xdr:sp macro="" textlink="">
      <xdr:nvSpPr>
        <xdr:cNvPr id="137" name="円/楕円 136"/>
        <xdr:cNvSpPr/>
      </xdr:nvSpPr>
      <xdr:spPr bwMode="auto">
        <a:xfrm>
          <a:off x="3556000" y="6322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166535</xdr:rowOff>
    </xdr:from>
    <xdr:ext cx="762000" cy="259045"/>
    <xdr:sp macro="" textlink="">
      <xdr:nvSpPr>
        <xdr:cNvPr id="138" name="テキスト ボックス 137"/>
        <xdr:cNvSpPr txBox="1"/>
      </xdr:nvSpPr>
      <xdr:spPr>
        <a:xfrm>
          <a:off x="3225800" y="609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48,438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311429</xdr:rowOff>
    </xdr:from>
    <xdr:to>
      <xdr:col>2</xdr:col>
      <xdr:colOff>692150</xdr:colOff>
      <xdr:row>34</xdr:row>
      <xdr:rowOff>70129</xdr:rowOff>
    </xdr:to>
    <xdr:sp macro="" textlink="">
      <xdr:nvSpPr>
        <xdr:cNvPr id="139" name="円/楕円 138"/>
        <xdr:cNvSpPr/>
      </xdr:nvSpPr>
      <xdr:spPr bwMode="auto">
        <a:xfrm>
          <a:off x="2857500" y="6235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80306</xdr:rowOff>
    </xdr:from>
    <xdr:ext cx="762000" cy="259045"/>
    <xdr:sp macro="" textlink="">
      <xdr:nvSpPr>
        <xdr:cNvPr id="140" name="テキスト ボックス 139"/>
        <xdr:cNvSpPr txBox="1"/>
      </xdr:nvSpPr>
      <xdr:spPr>
        <a:xfrm>
          <a:off x="2527300" y="600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34,399
34,355
253.55
24,005,332
23,447,143
501,431
13,668,902
35,965,478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124.3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1460</xdr:rowOff>
    </xdr:from>
    <xdr:to>
      <xdr:col>6</xdr:col>
      <xdr:colOff>511175</xdr:colOff>
      <xdr:row>35</xdr:row>
      <xdr:rowOff>62522</xdr:rowOff>
    </xdr:to>
    <xdr:cxnSp macro="">
      <xdr:nvCxnSpPr>
        <xdr:cNvPr id="61" name="直線コネクタ 60"/>
        <xdr:cNvCxnSpPr/>
      </xdr:nvCxnSpPr>
      <xdr:spPr>
        <a:xfrm>
          <a:off x="3797300" y="6002210"/>
          <a:ext cx="838200" cy="6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686300" y="635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169888</xdr:rowOff>
    </xdr:from>
    <xdr:to>
      <xdr:col>5</xdr:col>
      <xdr:colOff>358775</xdr:colOff>
      <xdr:row>35</xdr:row>
      <xdr:rowOff>1460</xdr:rowOff>
    </xdr:to>
    <xdr:cxnSp macro="">
      <xdr:nvCxnSpPr>
        <xdr:cNvPr id="64" name="直線コネクタ 63"/>
        <xdr:cNvCxnSpPr/>
      </xdr:nvCxnSpPr>
      <xdr:spPr>
        <a:xfrm>
          <a:off x="2908300" y="5999188"/>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164799</xdr:rowOff>
    </xdr:from>
    <xdr:ext cx="534377" cy="259045"/>
    <xdr:sp macro="" textlink="">
      <xdr:nvSpPr>
        <xdr:cNvPr id="66" name="テキスト ボックス 65"/>
        <xdr:cNvSpPr txBox="1"/>
      </xdr:nvSpPr>
      <xdr:spPr>
        <a:xfrm>
          <a:off x="3530111" y="65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92888</xdr:rowOff>
    </xdr:from>
    <xdr:to>
      <xdr:col>4</xdr:col>
      <xdr:colOff>155575</xdr:colOff>
      <xdr:row>34</xdr:row>
      <xdr:rowOff>169888</xdr:rowOff>
    </xdr:to>
    <xdr:cxnSp macro="">
      <xdr:nvCxnSpPr>
        <xdr:cNvPr id="67" name="直線コネクタ 66"/>
        <xdr:cNvCxnSpPr/>
      </xdr:nvCxnSpPr>
      <xdr:spPr>
        <a:xfrm>
          <a:off x="2019300" y="5922188"/>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7014</xdr:rowOff>
    </xdr:from>
    <xdr:ext cx="534377" cy="259045"/>
    <xdr:sp macro="" textlink="">
      <xdr:nvSpPr>
        <xdr:cNvPr id="69" name="テキスト ボックス 68"/>
        <xdr:cNvSpPr txBox="1"/>
      </xdr:nvSpPr>
      <xdr:spPr>
        <a:xfrm>
          <a:off x="2641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14338</xdr:rowOff>
    </xdr:from>
    <xdr:to>
      <xdr:col>2</xdr:col>
      <xdr:colOff>638175</xdr:colOff>
      <xdr:row>34</xdr:row>
      <xdr:rowOff>92888</xdr:rowOff>
    </xdr:to>
    <xdr:cxnSp macro="">
      <xdr:nvCxnSpPr>
        <xdr:cNvPr id="70" name="直線コネクタ 69"/>
        <xdr:cNvCxnSpPr/>
      </xdr:nvCxnSpPr>
      <xdr:spPr>
        <a:xfrm>
          <a:off x="1130300" y="5843638"/>
          <a:ext cx="889000" cy="7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147515</xdr:rowOff>
    </xdr:from>
    <xdr:ext cx="534377" cy="259045"/>
    <xdr:sp macro="" textlink="">
      <xdr:nvSpPr>
        <xdr:cNvPr id="72" name="テキスト ボックス 71"/>
        <xdr:cNvSpPr txBox="1"/>
      </xdr:nvSpPr>
      <xdr:spPr>
        <a:xfrm>
          <a:off x="1752111" y="64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117479</xdr:rowOff>
    </xdr:from>
    <xdr:ext cx="534377" cy="259045"/>
    <xdr:sp macro="" textlink="">
      <xdr:nvSpPr>
        <xdr:cNvPr id="74" name="テキスト ボックス 73"/>
        <xdr:cNvSpPr txBox="1"/>
      </xdr:nvSpPr>
      <xdr:spPr>
        <a:xfrm>
          <a:off x="863111" y="64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11722</xdr:rowOff>
    </xdr:from>
    <xdr:to>
      <xdr:col>6</xdr:col>
      <xdr:colOff>561975</xdr:colOff>
      <xdr:row>35</xdr:row>
      <xdr:rowOff>113322</xdr:rowOff>
    </xdr:to>
    <xdr:sp macro="" textlink="">
      <xdr:nvSpPr>
        <xdr:cNvPr id="80" name="円/楕円 79"/>
        <xdr:cNvSpPr/>
      </xdr:nvSpPr>
      <xdr:spPr>
        <a:xfrm>
          <a:off x="4584700" y="60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34599</xdr:rowOff>
    </xdr:from>
    <xdr:ext cx="599010" cy="259045"/>
    <xdr:sp macro="" textlink="">
      <xdr:nvSpPr>
        <xdr:cNvPr id="81" name="人件費該当値テキスト"/>
        <xdr:cNvSpPr txBox="1"/>
      </xdr:nvSpPr>
      <xdr:spPr>
        <a:xfrm>
          <a:off x="4686300" y="586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112,577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122110</xdr:rowOff>
    </xdr:from>
    <xdr:to>
      <xdr:col>5</xdr:col>
      <xdr:colOff>409575</xdr:colOff>
      <xdr:row>35</xdr:row>
      <xdr:rowOff>52260</xdr:rowOff>
    </xdr:to>
    <xdr:sp macro="" textlink="">
      <xdr:nvSpPr>
        <xdr:cNvPr id="82" name="円/楕円 81"/>
        <xdr:cNvSpPr/>
      </xdr:nvSpPr>
      <xdr:spPr>
        <a:xfrm>
          <a:off x="3746500" y="59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68787</xdr:rowOff>
    </xdr:from>
    <xdr:ext cx="599010" cy="259045"/>
    <xdr:sp macro="" textlink="">
      <xdr:nvSpPr>
        <xdr:cNvPr id="83" name="テキスト ボックス 82"/>
        <xdr:cNvSpPr txBox="1"/>
      </xdr:nvSpPr>
      <xdr:spPr>
        <a:xfrm>
          <a:off x="3497794" y="572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117,385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119088</xdr:rowOff>
    </xdr:from>
    <xdr:to>
      <xdr:col>4</xdr:col>
      <xdr:colOff>206375</xdr:colOff>
      <xdr:row>35</xdr:row>
      <xdr:rowOff>49238</xdr:rowOff>
    </xdr:to>
    <xdr:sp macro="" textlink="">
      <xdr:nvSpPr>
        <xdr:cNvPr id="84" name="円/楕円 83"/>
        <xdr:cNvSpPr/>
      </xdr:nvSpPr>
      <xdr:spPr>
        <a:xfrm>
          <a:off x="2857500" y="594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65765</xdr:rowOff>
    </xdr:from>
    <xdr:ext cx="599010" cy="259045"/>
    <xdr:sp macro="" textlink="">
      <xdr:nvSpPr>
        <xdr:cNvPr id="85" name="テキスト ボックス 84"/>
        <xdr:cNvSpPr txBox="1"/>
      </xdr:nvSpPr>
      <xdr:spPr>
        <a:xfrm>
          <a:off x="2608794" y="572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117,623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42088</xdr:rowOff>
    </xdr:from>
    <xdr:to>
      <xdr:col>3</xdr:col>
      <xdr:colOff>3175</xdr:colOff>
      <xdr:row>34</xdr:row>
      <xdr:rowOff>143688</xdr:rowOff>
    </xdr:to>
    <xdr:sp macro="" textlink="">
      <xdr:nvSpPr>
        <xdr:cNvPr id="86" name="円/楕円 85"/>
        <xdr:cNvSpPr/>
      </xdr:nvSpPr>
      <xdr:spPr>
        <a:xfrm>
          <a:off x="1968500" y="587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160215</xdr:rowOff>
    </xdr:from>
    <xdr:ext cx="599010" cy="259045"/>
    <xdr:sp macro="" textlink="">
      <xdr:nvSpPr>
        <xdr:cNvPr id="87" name="テキスト ボックス 86"/>
        <xdr:cNvSpPr txBox="1"/>
      </xdr:nvSpPr>
      <xdr:spPr>
        <a:xfrm>
          <a:off x="1719794" y="564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123,686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134988</xdr:rowOff>
    </xdr:from>
    <xdr:to>
      <xdr:col>1</xdr:col>
      <xdr:colOff>485775</xdr:colOff>
      <xdr:row>34</xdr:row>
      <xdr:rowOff>65138</xdr:rowOff>
    </xdr:to>
    <xdr:sp macro="" textlink="">
      <xdr:nvSpPr>
        <xdr:cNvPr id="88" name="円/楕円 87"/>
        <xdr:cNvSpPr/>
      </xdr:nvSpPr>
      <xdr:spPr>
        <a:xfrm>
          <a:off x="1079500" y="579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81665</xdr:rowOff>
    </xdr:from>
    <xdr:ext cx="599010" cy="259045"/>
    <xdr:sp macro="" textlink="">
      <xdr:nvSpPr>
        <xdr:cNvPr id="89" name="テキスト ボックス 88"/>
        <xdr:cNvSpPr txBox="1"/>
      </xdr:nvSpPr>
      <xdr:spPr>
        <a:xfrm>
          <a:off x="830794" y="556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86189</xdr:rowOff>
    </xdr:from>
    <xdr:to>
      <xdr:col>6</xdr:col>
      <xdr:colOff>511175</xdr:colOff>
      <xdr:row>56</xdr:row>
      <xdr:rowOff>61290</xdr:rowOff>
    </xdr:to>
    <xdr:cxnSp macro="">
      <xdr:nvCxnSpPr>
        <xdr:cNvPr id="119" name="直線コネクタ 118"/>
        <xdr:cNvCxnSpPr/>
      </xdr:nvCxnSpPr>
      <xdr:spPr>
        <a:xfrm>
          <a:off x="3797300" y="9515939"/>
          <a:ext cx="838200" cy="14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123550</xdr:rowOff>
    </xdr:from>
    <xdr:ext cx="534377" cy="259045"/>
    <xdr:sp macro="" textlink="">
      <xdr:nvSpPr>
        <xdr:cNvPr id="120" name="物件費平均値テキスト"/>
        <xdr:cNvSpPr txBox="1"/>
      </xdr:nvSpPr>
      <xdr:spPr>
        <a:xfrm>
          <a:off x="4686300" y="93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86189</xdr:rowOff>
    </xdr:from>
    <xdr:to>
      <xdr:col>5</xdr:col>
      <xdr:colOff>358775</xdr:colOff>
      <xdr:row>56</xdr:row>
      <xdr:rowOff>158121</xdr:rowOff>
    </xdr:to>
    <xdr:cxnSp macro="">
      <xdr:nvCxnSpPr>
        <xdr:cNvPr id="122" name="直線コネクタ 121"/>
        <xdr:cNvCxnSpPr/>
      </xdr:nvCxnSpPr>
      <xdr:spPr>
        <a:xfrm flipV="1">
          <a:off x="2908300" y="9515939"/>
          <a:ext cx="889000" cy="24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19111</xdr:rowOff>
    </xdr:from>
    <xdr:ext cx="534377" cy="259045"/>
    <xdr:sp macro="" textlink="">
      <xdr:nvSpPr>
        <xdr:cNvPr id="124" name="テキスト ボックス 123"/>
        <xdr:cNvSpPr txBox="1"/>
      </xdr:nvSpPr>
      <xdr:spPr>
        <a:xfrm>
          <a:off x="3530111" y="96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151644</xdr:rowOff>
    </xdr:from>
    <xdr:to>
      <xdr:col>4</xdr:col>
      <xdr:colOff>155575</xdr:colOff>
      <xdr:row>56</xdr:row>
      <xdr:rowOff>158121</xdr:rowOff>
    </xdr:to>
    <xdr:cxnSp macro="">
      <xdr:nvCxnSpPr>
        <xdr:cNvPr id="125" name="直線コネクタ 124"/>
        <xdr:cNvCxnSpPr/>
      </xdr:nvCxnSpPr>
      <xdr:spPr>
        <a:xfrm>
          <a:off x="2019300" y="975284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7" name="テキスト ボックス 126"/>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67787</xdr:rowOff>
    </xdr:from>
    <xdr:to>
      <xdr:col>2</xdr:col>
      <xdr:colOff>638175</xdr:colOff>
      <xdr:row>56</xdr:row>
      <xdr:rowOff>151644</xdr:rowOff>
    </xdr:to>
    <xdr:cxnSp macro="">
      <xdr:nvCxnSpPr>
        <xdr:cNvPr id="128" name="直線コネクタ 127"/>
        <xdr:cNvCxnSpPr/>
      </xdr:nvCxnSpPr>
      <xdr:spPr>
        <a:xfrm>
          <a:off x="1130300" y="9668987"/>
          <a:ext cx="889000" cy="8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22547</xdr:rowOff>
    </xdr:from>
    <xdr:ext cx="534377" cy="259045"/>
    <xdr:sp macro="" textlink="">
      <xdr:nvSpPr>
        <xdr:cNvPr id="130" name="テキスト ボックス 129"/>
        <xdr:cNvSpPr txBox="1"/>
      </xdr:nvSpPr>
      <xdr:spPr>
        <a:xfrm>
          <a:off x="1752111" y="94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151928</xdr:rowOff>
    </xdr:from>
    <xdr:ext cx="534377" cy="259045"/>
    <xdr:sp macro="" textlink="">
      <xdr:nvSpPr>
        <xdr:cNvPr id="132" name="テキスト ボックス 131"/>
        <xdr:cNvSpPr txBox="1"/>
      </xdr:nvSpPr>
      <xdr:spPr>
        <a:xfrm>
          <a:off x="863111" y="97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10490</xdr:rowOff>
    </xdr:from>
    <xdr:to>
      <xdr:col>6</xdr:col>
      <xdr:colOff>561975</xdr:colOff>
      <xdr:row>56</xdr:row>
      <xdr:rowOff>112090</xdr:rowOff>
    </xdr:to>
    <xdr:sp macro="" textlink="">
      <xdr:nvSpPr>
        <xdr:cNvPr id="138" name="円/楕円 137"/>
        <xdr:cNvSpPr/>
      </xdr:nvSpPr>
      <xdr:spPr>
        <a:xfrm>
          <a:off x="4584700" y="96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160367</xdr:rowOff>
    </xdr:from>
    <xdr:ext cx="534377" cy="259045"/>
    <xdr:sp macro="" textlink="">
      <xdr:nvSpPr>
        <xdr:cNvPr id="139" name="物件費該当値テキスト"/>
        <xdr:cNvSpPr txBox="1"/>
      </xdr:nvSpPr>
      <xdr:spPr>
        <a:xfrm>
          <a:off x="4686300" y="959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66,116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35389</xdr:rowOff>
    </xdr:from>
    <xdr:to>
      <xdr:col>5</xdr:col>
      <xdr:colOff>409575</xdr:colOff>
      <xdr:row>55</xdr:row>
      <xdr:rowOff>136989</xdr:rowOff>
    </xdr:to>
    <xdr:sp macro="" textlink="">
      <xdr:nvSpPr>
        <xdr:cNvPr id="140" name="円/楕円 139"/>
        <xdr:cNvSpPr/>
      </xdr:nvSpPr>
      <xdr:spPr>
        <a:xfrm>
          <a:off x="3746500" y="94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153516</xdr:rowOff>
    </xdr:from>
    <xdr:ext cx="534377" cy="259045"/>
    <xdr:sp macro="" textlink="">
      <xdr:nvSpPr>
        <xdr:cNvPr id="141" name="テキスト ボックス 140"/>
        <xdr:cNvSpPr txBox="1"/>
      </xdr:nvSpPr>
      <xdr:spPr>
        <a:xfrm>
          <a:off x="3530111" y="924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107321</xdr:rowOff>
    </xdr:from>
    <xdr:to>
      <xdr:col>4</xdr:col>
      <xdr:colOff>206375</xdr:colOff>
      <xdr:row>57</xdr:row>
      <xdr:rowOff>37471</xdr:rowOff>
    </xdr:to>
    <xdr:sp macro="" textlink="">
      <xdr:nvSpPr>
        <xdr:cNvPr id="142" name="円/楕円 141"/>
        <xdr:cNvSpPr/>
      </xdr:nvSpPr>
      <xdr:spPr>
        <a:xfrm>
          <a:off x="2857500" y="970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28598</xdr:rowOff>
    </xdr:from>
    <xdr:ext cx="534377" cy="259045"/>
    <xdr:sp macro="" textlink="">
      <xdr:nvSpPr>
        <xdr:cNvPr id="143" name="テキスト ボックス 142"/>
        <xdr:cNvSpPr txBox="1"/>
      </xdr:nvSpPr>
      <xdr:spPr>
        <a:xfrm>
          <a:off x="2641111" y="980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100844</xdr:rowOff>
    </xdr:from>
    <xdr:to>
      <xdr:col>3</xdr:col>
      <xdr:colOff>3175</xdr:colOff>
      <xdr:row>57</xdr:row>
      <xdr:rowOff>30994</xdr:rowOff>
    </xdr:to>
    <xdr:sp macro="" textlink="">
      <xdr:nvSpPr>
        <xdr:cNvPr id="144" name="円/楕円 143"/>
        <xdr:cNvSpPr/>
      </xdr:nvSpPr>
      <xdr:spPr>
        <a:xfrm>
          <a:off x="1968500" y="97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22121</xdr:rowOff>
    </xdr:from>
    <xdr:ext cx="534377" cy="259045"/>
    <xdr:sp macro="" textlink="">
      <xdr:nvSpPr>
        <xdr:cNvPr id="145" name="テキスト ボックス 144"/>
        <xdr:cNvSpPr txBox="1"/>
      </xdr:nvSpPr>
      <xdr:spPr>
        <a:xfrm>
          <a:off x="1752111" y="979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16987</xdr:rowOff>
    </xdr:from>
    <xdr:to>
      <xdr:col>1</xdr:col>
      <xdr:colOff>485775</xdr:colOff>
      <xdr:row>56</xdr:row>
      <xdr:rowOff>118587</xdr:rowOff>
    </xdr:to>
    <xdr:sp macro="" textlink="">
      <xdr:nvSpPr>
        <xdr:cNvPr id="146" name="円/楕円 145"/>
        <xdr:cNvSpPr/>
      </xdr:nvSpPr>
      <xdr:spPr>
        <a:xfrm>
          <a:off x="1079500" y="96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135114</xdr:rowOff>
    </xdr:from>
    <xdr:ext cx="534377" cy="259045"/>
    <xdr:sp macro="" textlink="">
      <xdr:nvSpPr>
        <xdr:cNvPr id="147" name="テキスト ボックス 146"/>
        <xdr:cNvSpPr txBox="1"/>
      </xdr:nvSpPr>
      <xdr:spPr>
        <a:xfrm>
          <a:off x="863111" y="939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12010</xdr:rowOff>
    </xdr:from>
    <xdr:to>
      <xdr:col>6</xdr:col>
      <xdr:colOff>511175</xdr:colOff>
      <xdr:row>77</xdr:row>
      <xdr:rowOff>67463</xdr:rowOff>
    </xdr:to>
    <xdr:cxnSp macro="">
      <xdr:nvCxnSpPr>
        <xdr:cNvPr id="178" name="直線コネクタ 177"/>
        <xdr:cNvCxnSpPr/>
      </xdr:nvCxnSpPr>
      <xdr:spPr>
        <a:xfrm>
          <a:off x="3797300" y="13213660"/>
          <a:ext cx="838200" cy="5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145051</xdr:rowOff>
    </xdr:from>
    <xdr:ext cx="469744" cy="259045"/>
    <xdr:sp macro="" textlink="">
      <xdr:nvSpPr>
        <xdr:cNvPr id="179" name="維持補修費平均値テキスト"/>
        <xdr:cNvSpPr txBox="1"/>
      </xdr:nvSpPr>
      <xdr:spPr>
        <a:xfrm>
          <a:off x="4686300" y="1334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12010</xdr:rowOff>
    </xdr:from>
    <xdr:to>
      <xdr:col>5</xdr:col>
      <xdr:colOff>358775</xdr:colOff>
      <xdr:row>77</xdr:row>
      <xdr:rowOff>69422</xdr:rowOff>
    </xdr:to>
    <xdr:cxnSp macro="">
      <xdr:nvCxnSpPr>
        <xdr:cNvPr id="181" name="直線コネクタ 180"/>
        <xdr:cNvCxnSpPr/>
      </xdr:nvCxnSpPr>
      <xdr:spPr>
        <a:xfrm flipV="1">
          <a:off x="2908300" y="13213660"/>
          <a:ext cx="889000" cy="5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84472</xdr:rowOff>
    </xdr:from>
    <xdr:ext cx="469744" cy="259045"/>
    <xdr:sp macro="" textlink="">
      <xdr:nvSpPr>
        <xdr:cNvPr id="183" name="テキスト ボックス 182"/>
        <xdr:cNvSpPr txBox="1"/>
      </xdr:nvSpPr>
      <xdr:spPr>
        <a:xfrm>
          <a:off x="3562427"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98290</xdr:rowOff>
    </xdr:from>
    <xdr:to>
      <xdr:col>4</xdr:col>
      <xdr:colOff>155575</xdr:colOff>
      <xdr:row>77</xdr:row>
      <xdr:rowOff>69422</xdr:rowOff>
    </xdr:to>
    <xdr:cxnSp macro="">
      <xdr:nvCxnSpPr>
        <xdr:cNvPr id="184" name="直線コネクタ 183"/>
        <xdr:cNvCxnSpPr/>
      </xdr:nvCxnSpPr>
      <xdr:spPr>
        <a:xfrm>
          <a:off x="2019300" y="13128490"/>
          <a:ext cx="889000" cy="14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109847</xdr:rowOff>
    </xdr:from>
    <xdr:ext cx="469744" cy="259045"/>
    <xdr:sp macro="" textlink="">
      <xdr:nvSpPr>
        <xdr:cNvPr id="186" name="テキスト ボックス 185"/>
        <xdr:cNvSpPr txBox="1"/>
      </xdr:nvSpPr>
      <xdr:spPr>
        <a:xfrm>
          <a:off x="2673427" y="1348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98290</xdr:rowOff>
    </xdr:from>
    <xdr:to>
      <xdr:col>2</xdr:col>
      <xdr:colOff>638175</xdr:colOff>
      <xdr:row>76</xdr:row>
      <xdr:rowOff>140517</xdr:rowOff>
    </xdr:to>
    <xdr:cxnSp macro="">
      <xdr:nvCxnSpPr>
        <xdr:cNvPr id="187" name="直線コネクタ 186"/>
        <xdr:cNvCxnSpPr/>
      </xdr:nvCxnSpPr>
      <xdr:spPr>
        <a:xfrm flipV="1">
          <a:off x="1130300" y="1312849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104198</xdr:rowOff>
    </xdr:from>
    <xdr:ext cx="469744" cy="259045"/>
    <xdr:sp macro="" textlink="">
      <xdr:nvSpPr>
        <xdr:cNvPr id="189" name="テキスト ボックス 188"/>
        <xdr:cNvSpPr txBox="1"/>
      </xdr:nvSpPr>
      <xdr:spPr>
        <a:xfrm>
          <a:off x="1784427" y="134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102695</xdr:rowOff>
    </xdr:from>
    <xdr:ext cx="469744" cy="259045"/>
    <xdr:sp macro="" textlink="">
      <xdr:nvSpPr>
        <xdr:cNvPr id="191" name="テキスト ボックス 190"/>
        <xdr:cNvSpPr txBox="1"/>
      </xdr:nvSpPr>
      <xdr:spPr>
        <a:xfrm>
          <a:off x="895427" y="1347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16663</xdr:rowOff>
    </xdr:from>
    <xdr:to>
      <xdr:col>6</xdr:col>
      <xdr:colOff>561975</xdr:colOff>
      <xdr:row>77</xdr:row>
      <xdr:rowOff>118263</xdr:rowOff>
    </xdr:to>
    <xdr:sp macro="" textlink="">
      <xdr:nvSpPr>
        <xdr:cNvPr id="197" name="円/楕円 196"/>
        <xdr:cNvSpPr/>
      </xdr:nvSpPr>
      <xdr:spPr>
        <a:xfrm>
          <a:off x="4584700" y="132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39540</xdr:rowOff>
    </xdr:from>
    <xdr:ext cx="534377" cy="259045"/>
    <xdr:sp macro="" textlink="">
      <xdr:nvSpPr>
        <xdr:cNvPr id="198" name="維持補修費該当値テキスト"/>
        <xdr:cNvSpPr txBox="1"/>
      </xdr:nvSpPr>
      <xdr:spPr>
        <a:xfrm>
          <a:off x="4686300" y="1306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132660</xdr:rowOff>
    </xdr:from>
    <xdr:to>
      <xdr:col>5</xdr:col>
      <xdr:colOff>409575</xdr:colOff>
      <xdr:row>77</xdr:row>
      <xdr:rowOff>62810</xdr:rowOff>
    </xdr:to>
    <xdr:sp macro="" textlink="">
      <xdr:nvSpPr>
        <xdr:cNvPr id="199" name="円/楕円 198"/>
        <xdr:cNvSpPr/>
      </xdr:nvSpPr>
      <xdr:spPr>
        <a:xfrm>
          <a:off x="3746500" y="1316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79338</xdr:rowOff>
    </xdr:from>
    <xdr:ext cx="534377" cy="259045"/>
    <xdr:sp macro="" textlink="">
      <xdr:nvSpPr>
        <xdr:cNvPr id="200" name="テキスト ボックス 199"/>
        <xdr:cNvSpPr txBox="1"/>
      </xdr:nvSpPr>
      <xdr:spPr>
        <a:xfrm>
          <a:off x="3530111" y="1293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18622</xdr:rowOff>
    </xdr:from>
    <xdr:to>
      <xdr:col>4</xdr:col>
      <xdr:colOff>206375</xdr:colOff>
      <xdr:row>77</xdr:row>
      <xdr:rowOff>120222</xdr:rowOff>
    </xdr:to>
    <xdr:sp macro="" textlink="">
      <xdr:nvSpPr>
        <xdr:cNvPr id="201" name="円/楕円 200"/>
        <xdr:cNvSpPr/>
      </xdr:nvSpPr>
      <xdr:spPr>
        <a:xfrm>
          <a:off x="2857500" y="1322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136749</xdr:rowOff>
    </xdr:from>
    <xdr:ext cx="534377" cy="259045"/>
    <xdr:sp macro="" textlink="">
      <xdr:nvSpPr>
        <xdr:cNvPr id="202" name="テキスト ボックス 201"/>
        <xdr:cNvSpPr txBox="1"/>
      </xdr:nvSpPr>
      <xdr:spPr>
        <a:xfrm>
          <a:off x="2641111" y="1299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47490</xdr:rowOff>
    </xdr:from>
    <xdr:to>
      <xdr:col>3</xdr:col>
      <xdr:colOff>3175</xdr:colOff>
      <xdr:row>76</xdr:row>
      <xdr:rowOff>149090</xdr:rowOff>
    </xdr:to>
    <xdr:sp macro="" textlink="">
      <xdr:nvSpPr>
        <xdr:cNvPr id="203" name="円/楕円 202"/>
        <xdr:cNvSpPr/>
      </xdr:nvSpPr>
      <xdr:spPr>
        <a:xfrm>
          <a:off x="1968500" y="1307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165618</xdr:rowOff>
    </xdr:from>
    <xdr:ext cx="534377" cy="259045"/>
    <xdr:sp macro="" textlink="">
      <xdr:nvSpPr>
        <xdr:cNvPr id="204" name="テキスト ボックス 203"/>
        <xdr:cNvSpPr txBox="1"/>
      </xdr:nvSpPr>
      <xdr:spPr>
        <a:xfrm>
          <a:off x="1752111" y="128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89717</xdr:rowOff>
    </xdr:from>
    <xdr:to>
      <xdr:col>1</xdr:col>
      <xdr:colOff>485775</xdr:colOff>
      <xdr:row>77</xdr:row>
      <xdr:rowOff>19867</xdr:rowOff>
    </xdr:to>
    <xdr:sp macro="" textlink="">
      <xdr:nvSpPr>
        <xdr:cNvPr id="205" name="円/楕円 204"/>
        <xdr:cNvSpPr/>
      </xdr:nvSpPr>
      <xdr:spPr>
        <a:xfrm>
          <a:off x="1079500" y="1311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36393</xdr:rowOff>
    </xdr:from>
    <xdr:ext cx="534377" cy="259045"/>
    <xdr:sp macro="" textlink="">
      <xdr:nvSpPr>
        <xdr:cNvPr id="206" name="テキスト ボックス 205"/>
        <xdr:cNvSpPr txBox="1"/>
      </xdr:nvSpPr>
      <xdr:spPr>
        <a:xfrm>
          <a:off x="863111" y="1289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141267</xdr:rowOff>
    </xdr:from>
    <xdr:to>
      <xdr:col>6</xdr:col>
      <xdr:colOff>511175</xdr:colOff>
      <xdr:row>92</xdr:row>
      <xdr:rowOff>118342</xdr:rowOff>
    </xdr:to>
    <xdr:cxnSp macro="">
      <xdr:nvCxnSpPr>
        <xdr:cNvPr id="238" name="直線コネクタ 237"/>
        <xdr:cNvCxnSpPr/>
      </xdr:nvCxnSpPr>
      <xdr:spPr>
        <a:xfrm flipV="1">
          <a:off x="3797300" y="15743217"/>
          <a:ext cx="838200" cy="14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167960</xdr:rowOff>
    </xdr:from>
    <xdr:ext cx="534377" cy="259045"/>
    <xdr:sp macro="" textlink="">
      <xdr:nvSpPr>
        <xdr:cNvPr id="239" name="扶助費平均値テキスト"/>
        <xdr:cNvSpPr txBox="1"/>
      </xdr:nvSpPr>
      <xdr:spPr>
        <a:xfrm>
          <a:off x="4686300" y="1628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118342</xdr:rowOff>
    </xdr:from>
    <xdr:to>
      <xdr:col>5</xdr:col>
      <xdr:colOff>358775</xdr:colOff>
      <xdr:row>93</xdr:row>
      <xdr:rowOff>96315</xdr:rowOff>
    </xdr:to>
    <xdr:cxnSp macro="">
      <xdr:nvCxnSpPr>
        <xdr:cNvPr id="241" name="直線コネクタ 240"/>
        <xdr:cNvCxnSpPr/>
      </xdr:nvCxnSpPr>
      <xdr:spPr>
        <a:xfrm flipV="1">
          <a:off x="2908300" y="15891742"/>
          <a:ext cx="889000" cy="1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63016</xdr:rowOff>
    </xdr:from>
    <xdr:ext cx="534377" cy="259045"/>
    <xdr:sp macro="" textlink="">
      <xdr:nvSpPr>
        <xdr:cNvPr id="243" name="テキスト ボックス 242"/>
        <xdr:cNvSpPr txBox="1"/>
      </xdr:nvSpPr>
      <xdr:spPr>
        <a:xfrm>
          <a:off x="3530111" y="165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92739</xdr:rowOff>
    </xdr:from>
    <xdr:to>
      <xdr:col>4</xdr:col>
      <xdr:colOff>155575</xdr:colOff>
      <xdr:row>93</xdr:row>
      <xdr:rowOff>96315</xdr:rowOff>
    </xdr:to>
    <xdr:cxnSp macro="">
      <xdr:nvCxnSpPr>
        <xdr:cNvPr id="244" name="直線コネクタ 243"/>
        <xdr:cNvCxnSpPr/>
      </xdr:nvCxnSpPr>
      <xdr:spPr>
        <a:xfrm>
          <a:off x="2019300" y="16037589"/>
          <a:ext cx="8890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159093</xdr:rowOff>
    </xdr:from>
    <xdr:ext cx="534377" cy="259045"/>
    <xdr:sp macro="" textlink="">
      <xdr:nvSpPr>
        <xdr:cNvPr id="246" name="テキスト ボックス 245"/>
        <xdr:cNvSpPr txBox="1"/>
      </xdr:nvSpPr>
      <xdr:spPr>
        <a:xfrm>
          <a:off x="2641111" y="166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92739</xdr:rowOff>
    </xdr:from>
    <xdr:to>
      <xdr:col>2</xdr:col>
      <xdr:colOff>638175</xdr:colOff>
      <xdr:row>93</xdr:row>
      <xdr:rowOff>122571</xdr:rowOff>
    </xdr:to>
    <xdr:cxnSp macro="">
      <xdr:nvCxnSpPr>
        <xdr:cNvPr id="247" name="直線コネクタ 246"/>
        <xdr:cNvCxnSpPr/>
      </xdr:nvCxnSpPr>
      <xdr:spPr>
        <a:xfrm flipV="1">
          <a:off x="1130300" y="16037589"/>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10684</xdr:rowOff>
    </xdr:from>
    <xdr:ext cx="534377" cy="259045"/>
    <xdr:sp macro="" textlink="">
      <xdr:nvSpPr>
        <xdr:cNvPr id="249" name="テキスト ボックス 248"/>
        <xdr:cNvSpPr txBox="1"/>
      </xdr:nvSpPr>
      <xdr:spPr>
        <a:xfrm>
          <a:off x="1752111" y="166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14994</xdr:rowOff>
    </xdr:from>
    <xdr:ext cx="534377" cy="259045"/>
    <xdr:sp macro="" textlink="">
      <xdr:nvSpPr>
        <xdr:cNvPr id="251" name="テキスト ボックス 250"/>
        <xdr:cNvSpPr txBox="1"/>
      </xdr:nvSpPr>
      <xdr:spPr>
        <a:xfrm>
          <a:off x="863111" y="166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90467</xdr:rowOff>
    </xdr:from>
    <xdr:to>
      <xdr:col>6</xdr:col>
      <xdr:colOff>561975</xdr:colOff>
      <xdr:row>92</xdr:row>
      <xdr:rowOff>20617</xdr:rowOff>
    </xdr:to>
    <xdr:sp macro="" textlink="">
      <xdr:nvSpPr>
        <xdr:cNvPr id="257" name="円/楕円 256"/>
        <xdr:cNvSpPr/>
      </xdr:nvSpPr>
      <xdr:spPr>
        <a:xfrm>
          <a:off x="4584700" y="1569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113344</xdr:rowOff>
    </xdr:from>
    <xdr:ext cx="599010" cy="259045"/>
    <xdr:sp macro="" textlink="">
      <xdr:nvSpPr>
        <xdr:cNvPr id="258" name="扶助費該当値テキスト"/>
        <xdr:cNvSpPr txBox="1"/>
      </xdr:nvSpPr>
      <xdr:spPr>
        <a:xfrm>
          <a:off x="4686300" y="155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121,404</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67542</xdr:rowOff>
    </xdr:from>
    <xdr:to>
      <xdr:col>5</xdr:col>
      <xdr:colOff>409575</xdr:colOff>
      <xdr:row>92</xdr:row>
      <xdr:rowOff>169142</xdr:rowOff>
    </xdr:to>
    <xdr:sp macro="" textlink="">
      <xdr:nvSpPr>
        <xdr:cNvPr id="259" name="円/楕円 258"/>
        <xdr:cNvSpPr/>
      </xdr:nvSpPr>
      <xdr:spPr>
        <a:xfrm>
          <a:off x="3746500" y="1584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14219</xdr:rowOff>
    </xdr:from>
    <xdr:ext cx="599010" cy="259045"/>
    <xdr:sp macro="" textlink="">
      <xdr:nvSpPr>
        <xdr:cNvPr id="260" name="テキスト ボックス 259"/>
        <xdr:cNvSpPr txBox="1"/>
      </xdr:nvSpPr>
      <xdr:spPr>
        <a:xfrm>
          <a:off x="3497794" y="1561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112,308</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45515</xdr:rowOff>
    </xdr:from>
    <xdr:to>
      <xdr:col>4</xdr:col>
      <xdr:colOff>206375</xdr:colOff>
      <xdr:row>93</xdr:row>
      <xdr:rowOff>147115</xdr:rowOff>
    </xdr:to>
    <xdr:sp macro="" textlink="">
      <xdr:nvSpPr>
        <xdr:cNvPr id="261" name="円/楕円 260"/>
        <xdr:cNvSpPr/>
      </xdr:nvSpPr>
      <xdr:spPr>
        <a:xfrm>
          <a:off x="2857500" y="1599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163642</xdr:rowOff>
    </xdr:from>
    <xdr:ext cx="599010" cy="259045"/>
    <xdr:sp macro="" textlink="">
      <xdr:nvSpPr>
        <xdr:cNvPr id="262" name="テキスト ボックス 261"/>
        <xdr:cNvSpPr txBox="1"/>
      </xdr:nvSpPr>
      <xdr:spPr>
        <a:xfrm>
          <a:off x="2608794" y="1576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103,157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41939</xdr:rowOff>
    </xdr:from>
    <xdr:to>
      <xdr:col>3</xdr:col>
      <xdr:colOff>3175</xdr:colOff>
      <xdr:row>93</xdr:row>
      <xdr:rowOff>143539</xdr:rowOff>
    </xdr:to>
    <xdr:sp macro="" textlink="">
      <xdr:nvSpPr>
        <xdr:cNvPr id="263" name="円/楕円 262"/>
        <xdr:cNvSpPr/>
      </xdr:nvSpPr>
      <xdr:spPr>
        <a:xfrm>
          <a:off x="1968500" y="1598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160066</xdr:rowOff>
    </xdr:from>
    <xdr:ext cx="599010" cy="259045"/>
    <xdr:sp macro="" textlink="">
      <xdr:nvSpPr>
        <xdr:cNvPr id="264" name="テキスト ボックス 263"/>
        <xdr:cNvSpPr txBox="1"/>
      </xdr:nvSpPr>
      <xdr:spPr>
        <a:xfrm>
          <a:off x="1719794" y="157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103,376</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71771</xdr:rowOff>
    </xdr:from>
    <xdr:to>
      <xdr:col>1</xdr:col>
      <xdr:colOff>485775</xdr:colOff>
      <xdr:row>94</xdr:row>
      <xdr:rowOff>1921</xdr:rowOff>
    </xdr:to>
    <xdr:sp macro="" textlink="">
      <xdr:nvSpPr>
        <xdr:cNvPr id="265" name="円/楕円 264"/>
        <xdr:cNvSpPr/>
      </xdr:nvSpPr>
      <xdr:spPr>
        <a:xfrm>
          <a:off x="1079500" y="1601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18448</xdr:rowOff>
    </xdr:from>
    <xdr:ext cx="599010" cy="259045"/>
    <xdr:sp macro="" textlink="">
      <xdr:nvSpPr>
        <xdr:cNvPr id="266" name="テキスト ボックス 265"/>
        <xdr:cNvSpPr txBox="1"/>
      </xdr:nvSpPr>
      <xdr:spPr>
        <a:xfrm>
          <a:off x="830794" y="1579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76111</xdr:rowOff>
    </xdr:from>
    <xdr:to>
      <xdr:col>15</xdr:col>
      <xdr:colOff>180975</xdr:colOff>
      <xdr:row>36</xdr:row>
      <xdr:rowOff>133509</xdr:rowOff>
    </xdr:to>
    <xdr:cxnSp macro="">
      <xdr:nvCxnSpPr>
        <xdr:cNvPr id="296" name="直線コネクタ 295"/>
        <xdr:cNvCxnSpPr/>
      </xdr:nvCxnSpPr>
      <xdr:spPr>
        <a:xfrm>
          <a:off x="9639300" y="5562511"/>
          <a:ext cx="838200" cy="74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28262</xdr:rowOff>
    </xdr:from>
    <xdr:ext cx="534377" cy="259045"/>
    <xdr:sp macro="" textlink="">
      <xdr:nvSpPr>
        <xdr:cNvPr id="297" name="補助費等平均値テキスト"/>
        <xdr:cNvSpPr txBox="1"/>
      </xdr:nvSpPr>
      <xdr:spPr>
        <a:xfrm>
          <a:off x="10528300" y="602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76111</xdr:rowOff>
    </xdr:from>
    <xdr:to>
      <xdr:col>14</xdr:col>
      <xdr:colOff>28575</xdr:colOff>
      <xdr:row>38</xdr:row>
      <xdr:rowOff>35344</xdr:rowOff>
    </xdr:to>
    <xdr:cxnSp macro="">
      <xdr:nvCxnSpPr>
        <xdr:cNvPr id="299" name="直線コネクタ 298"/>
        <xdr:cNvCxnSpPr/>
      </xdr:nvCxnSpPr>
      <xdr:spPr>
        <a:xfrm flipV="1">
          <a:off x="8750300" y="5562511"/>
          <a:ext cx="889000" cy="98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69937</xdr:rowOff>
    </xdr:from>
    <xdr:ext cx="534377" cy="259045"/>
    <xdr:sp macro="" textlink="">
      <xdr:nvSpPr>
        <xdr:cNvPr id="301" name="テキスト ボックス 300"/>
        <xdr:cNvSpPr txBox="1"/>
      </xdr:nvSpPr>
      <xdr:spPr>
        <a:xfrm>
          <a:off x="9372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35344</xdr:rowOff>
    </xdr:from>
    <xdr:to>
      <xdr:col>12</xdr:col>
      <xdr:colOff>511175</xdr:colOff>
      <xdr:row>39</xdr:row>
      <xdr:rowOff>29152</xdr:rowOff>
    </xdr:to>
    <xdr:cxnSp macro="">
      <xdr:nvCxnSpPr>
        <xdr:cNvPr id="302" name="直線コネクタ 301"/>
        <xdr:cNvCxnSpPr/>
      </xdr:nvCxnSpPr>
      <xdr:spPr>
        <a:xfrm flipV="1">
          <a:off x="7861300" y="6550444"/>
          <a:ext cx="889000" cy="16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110634</xdr:rowOff>
    </xdr:from>
    <xdr:ext cx="534377" cy="259045"/>
    <xdr:sp macro="" textlink="">
      <xdr:nvSpPr>
        <xdr:cNvPr id="304" name="テキスト ボックス 303"/>
        <xdr:cNvSpPr txBox="1"/>
      </xdr:nvSpPr>
      <xdr:spPr>
        <a:xfrm>
          <a:off x="8483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127451</xdr:rowOff>
    </xdr:from>
    <xdr:to>
      <xdr:col>11</xdr:col>
      <xdr:colOff>307975</xdr:colOff>
      <xdr:row>39</xdr:row>
      <xdr:rowOff>29152</xdr:rowOff>
    </xdr:to>
    <xdr:cxnSp macro="">
      <xdr:nvCxnSpPr>
        <xdr:cNvPr id="305" name="直線コネクタ 304"/>
        <xdr:cNvCxnSpPr/>
      </xdr:nvCxnSpPr>
      <xdr:spPr>
        <a:xfrm>
          <a:off x="6972300" y="6471101"/>
          <a:ext cx="889000" cy="2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168355</xdr:rowOff>
    </xdr:from>
    <xdr:ext cx="534377" cy="259045"/>
    <xdr:sp macro="" textlink="">
      <xdr:nvSpPr>
        <xdr:cNvPr id="307" name="テキスト ボックス 306"/>
        <xdr:cNvSpPr txBox="1"/>
      </xdr:nvSpPr>
      <xdr:spPr>
        <a:xfrm>
          <a:off x="7594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10317</xdr:rowOff>
    </xdr:from>
    <xdr:ext cx="534377" cy="259045"/>
    <xdr:sp macro="" textlink="">
      <xdr:nvSpPr>
        <xdr:cNvPr id="309" name="テキスト ボックス 308"/>
        <xdr:cNvSpPr txBox="1"/>
      </xdr:nvSpPr>
      <xdr:spPr>
        <a:xfrm>
          <a:off x="6705111" y="61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82709</xdr:rowOff>
    </xdr:from>
    <xdr:to>
      <xdr:col>15</xdr:col>
      <xdr:colOff>231775</xdr:colOff>
      <xdr:row>37</xdr:row>
      <xdr:rowOff>12859</xdr:rowOff>
    </xdr:to>
    <xdr:sp macro="" textlink="">
      <xdr:nvSpPr>
        <xdr:cNvPr id="315" name="円/楕円 314"/>
        <xdr:cNvSpPr/>
      </xdr:nvSpPr>
      <xdr:spPr>
        <a:xfrm>
          <a:off x="10426700" y="62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61136</xdr:rowOff>
    </xdr:from>
    <xdr:ext cx="534377" cy="259045"/>
    <xdr:sp macro="" textlink="">
      <xdr:nvSpPr>
        <xdr:cNvPr id="316" name="補助費等該当値テキスト"/>
        <xdr:cNvSpPr txBox="1"/>
      </xdr:nvSpPr>
      <xdr:spPr>
        <a:xfrm>
          <a:off x="10528300" y="623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62,325</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25311</xdr:rowOff>
    </xdr:from>
    <xdr:to>
      <xdr:col>14</xdr:col>
      <xdr:colOff>79375</xdr:colOff>
      <xdr:row>32</xdr:row>
      <xdr:rowOff>126911</xdr:rowOff>
    </xdr:to>
    <xdr:sp macro="" textlink="">
      <xdr:nvSpPr>
        <xdr:cNvPr id="317" name="円/楕円 316"/>
        <xdr:cNvSpPr/>
      </xdr:nvSpPr>
      <xdr:spPr>
        <a:xfrm>
          <a:off x="9588500" y="551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30</xdr:row>
      <xdr:rowOff>143438</xdr:rowOff>
    </xdr:from>
    <xdr:ext cx="599010" cy="259045"/>
    <xdr:sp macro="" textlink="">
      <xdr:nvSpPr>
        <xdr:cNvPr id="318" name="テキスト ボックス 317"/>
        <xdr:cNvSpPr txBox="1"/>
      </xdr:nvSpPr>
      <xdr:spPr>
        <a:xfrm>
          <a:off x="9339794" y="52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101,338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155994</xdr:rowOff>
    </xdr:from>
    <xdr:to>
      <xdr:col>12</xdr:col>
      <xdr:colOff>561975</xdr:colOff>
      <xdr:row>38</xdr:row>
      <xdr:rowOff>86144</xdr:rowOff>
    </xdr:to>
    <xdr:sp macro="" textlink="">
      <xdr:nvSpPr>
        <xdr:cNvPr id="319" name="円/楕円 318"/>
        <xdr:cNvSpPr/>
      </xdr:nvSpPr>
      <xdr:spPr>
        <a:xfrm>
          <a:off x="8699500" y="64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77271</xdr:rowOff>
    </xdr:from>
    <xdr:ext cx="534377" cy="259045"/>
    <xdr:sp macro="" textlink="">
      <xdr:nvSpPr>
        <xdr:cNvPr id="320" name="テキスト ボックス 319"/>
        <xdr:cNvSpPr txBox="1"/>
      </xdr:nvSpPr>
      <xdr:spPr>
        <a:xfrm>
          <a:off x="8483111" y="659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149802</xdr:rowOff>
    </xdr:from>
    <xdr:to>
      <xdr:col>11</xdr:col>
      <xdr:colOff>358775</xdr:colOff>
      <xdr:row>39</xdr:row>
      <xdr:rowOff>79952</xdr:rowOff>
    </xdr:to>
    <xdr:sp macro="" textlink="">
      <xdr:nvSpPr>
        <xdr:cNvPr id="321" name="円/楕円 320"/>
        <xdr:cNvSpPr/>
      </xdr:nvSpPr>
      <xdr:spPr>
        <a:xfrm>
          <a:off x="7810500" y="66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71079</xdr:rowOff>
    </xdr:from>
    <xdr:ext cx="534377" cy="259045"/>
    <xdr:sp macro="" textlink="">
      <xdr:nvSpPr>
        <xdr:cNvPr id="322" name="テキスト ボックス 321"/>
        <xdr:cNvSpPr txBox="1"/>
      </xdr:nvSpPr>
      <xdr:spPr>
        <a:xfrm>
          <a:off x="7594111" y="675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76651</xdr:rowOff>
    </xdr:from>
    <xdr:to>
      <xdr:col>10</xdr:col>
      <xdr:colOff>155575</xdr:colOff>
      <xdr:row>38</xdr:row>
      <xdr:rowOff>6801</xdr:rowOff>
    </xdr:to>
    <xdr:sp macro="" textlink="">
      <xdr:nvSpPr>
        <xdr:cNvPr id="323" name="円/楕円 322"/>
        <xdr:cNvSpPr/>
      </xdr:nvSpPr>
      <xdr:spPr>
        <a:xfrm>
          <a:off x="6921500" y="642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169378</xdr:rowOff>
    </xdr:from>
    <xdr:ext cx="534377" cy="259045"/>
    <xdr:sp macro="" textlink="">
      <xdr:nvSpPr>
        <xdr:cNvPr id="324" name="テキスト ボックス 323"/>
        <xdr:cNvSpPr txBox="1"/>
      </xdr:nvSpPr>
      <xdr:spPr>
        <a:xfrm>
          <a:off x="6705111" y="651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49064</xdr:rowOff>
    </xdr:from>
    <xdr:to>
      <xdr:col>15</xdr:col>
      <xdr:colOff>180975</xdr:colOff>
      <xdr:row>56</xdr:row>
      <xdr:rowOff>96869</xdr:rowOff>
    </xdr:to>
    <xdr:cxnSp macro="">
      <xdr:nvCxnSpPr>
        <xdr:cNvPr id="351" name="直線コネクタ 350"/>
        <xdr:cNvCxnSpPr/>
      </xdr:nvCxnSpPr>
      <xdr:spPr>
        <a:xfrm flipV="1">
          <a:off x="9639300" y="9650264"/>
          <a:ext cx="838200" cy="4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8010</xdr:rowOff>
    </xdr:from>
    <xdr:ext cx="534377" cy="259045"/>
    <xdr:sp macro="" textlink="">
      <xdr:nvSpPr>
        <xdr:cNvPr id="352" name="普通建設事業費平均値テキスト"/>
        <xdr:cNvSpPr txBox="1"/>
      </xdr:nvSpPr>
      <xdr:spPr>
        <a:xfrm>
          <a:off x="10528300" y="96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96869</xdr:rowOff>
    </xdr:from>
    <xdr:to>
      <xdr:col>14</xdr:col>
      <xdr:colOff>28575</xdr:colOff>
      <xdr:row>56</xdr:row>
      <xdr:rowOff>152437</xdr:rowOff>
    </xdr:to>
    <xdr:cxnSp macro="">
      <xdr:nvCxnSpPr>
        <xdr:cNvPr id="354" name="直線コネクタ 353"/>
        <xdr:cNvCxnSpPr/>
      </xdr:nvCxnSpPr>
      <xdr:spPr>
        <a:xfrm flipV="1">
          <a:off x="8750300" y="9698069"/>
          <a:ext cx="889000" cy="5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142202</xdr:rowOff>
    </xdr:from>
    <xdr:ext cx="534377" cy="259045"/>
    <xdr:sp macro="" textlink="">
      <xdr:nvSpPr>
        <xdr:cNvPr id="356" name="テキスト ボックス 355"/>
        <xdr:cNvSpPr txBox="1"/>
      </xdr:nvSpPr>
      <xdr:spPr>
        <a:xfrm>
          <a:off x="9372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93001</xdr:rowOff>
    </xdr:from>
    <xdr:to>
      <xdr:col>12</xdr:col>
      <xdr:colOff>511175</xdr:colOff>
      <xdr:row>56</xdr:row>
      <xdr:rowOff>152437</xdr:rowOff>
    </xdr:to>
    <xdr:cxnSp macro="">
      <xdr:nvCxnSpPr>
        <xdr:cNvPr id="357" name="直線コネクタ 356"/>
        <xdr:cNvCxnSpPr/>
      </xdr:nvCxnSpPr>
      <xdr:spPr>
        <a:xfrm>
          <a:off x="7861300" y="9694201"/>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164100</xdr:rowOff>
    </xdr:from>
    <xdr:ext cx="534377" cy="259045"/>
    <xdr:sp macro="" textlink="">
      <xdr:nvSpPr>
        <xdr:cNvPr id="359" name="テキスト ボックス 358"/>
        <xdr:cNvSpPr txBox="1"/>
      </xdr:nvSpPr>
      <xdr:spPr>
        <a:xfrm>
          <a:off x="8483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27353</xdr:rowOff>
    </xdr:from>
    <xdr:to>
      <xdr:col>11</xdr:col>
      <xdr:colOff>307975</xdr:colOff>
      <xdr:row>56</xdr:row>
      <xdr:rowOff>93001</xdr:rowOff>
    </xdr:to>
    <xdr:cxnSp macro="">
      <xdr:nvCxnSpPr>
        <xdr:cNvPr id="360" name="直線コネクタ 359"/>
        <xdr:cNvCxnSpPr/>
      </xdr:nvCxnSpPr>
      <xdr:spPr>
        <a:xfrm>
          <a:off x="6972300" y="9628553"/>
          <a:ext cx="889000" cy="6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30801</xdr:rowOff>
    </xdr:from>
    <xdr:ext cx="534377" cy="259045"/>
    <xdr:sp macro="" textlink="">
      <xdr:nvSpPr>
        <xdr:cNvPr id="362" name="テキスト ボックス 361"/>
        <xdr:cNvSpPr txBox="1"/>
      </xdr:nvSpPr>
      <xdr:spPr>
        <a:xfrm>
          <a:off x="7594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4" name="テキスト ボックス 363"/>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169714</xdr:rowOff>
    </xdr:from>
    <xdr:to>
      <xdr:col>15</xdr:col>
      <xdr:colOff>231775</xdr:colOff>
      <xdr:row>56</xdr:row>
      <xdr:rowOff>99864</xdr:rowOff>
    </xdr:to>
    <xdr:sp macro="" textlink="">
      <xdr:nvSpPr>
        <xdr:cNvPr id="370" name="円/楕円 369"/>
        <xdr:cNvSpPr/>
      </xdr:nvSpPr>
      <xdr:spPr>
        <a:xfrm>
          <a:off x="10426700" y="95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21141</xdr:rowOff>
    </xdr:from>
    <xdr:ext cx="534377" cy="259045"/>
    <xdr:sp macro="" textlink="">
      <xdr:nvSpPr>
        <xdr:cNvPr id="371" name="普通建設事業費該当値テキスト"/>
        <xdr:cNvSpPr txBox="1"/>
      </xdr:nvSpPr>
      <xdr:spPr>
        <a:xfrm>
          <a:off x="10528300" y="94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94,824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46069</xdr:rowOff>
    </xdr:from>
    <xdr:to>
      <xdr:col>14</xdr:col>
      <xdr:colOff>79375</xdr:colOff>
      <xdr:row>56</xdr:row>
      <xdr:rowOff>147669</xdr:rowOff>
    </xdr:to>
    <xdr:sp macro="" textlink="">
      <xdr:nvSpPr>
        <xdr:cNvPr id="372" name="円/楕円 371"/>
        <xdr:cNvSpPr/>
      </xdr:nvSpPr>
      <xdr:spPr>
        <a:xfrm>
          <a:off x="9588500" y="96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164196</xdr:rowOff>
    </xdr:from>
    <xdr:ext cx="534377" cy="259045"/>
    <xdr:sp macro="" textlink="">
      <xdr:nvSpPr>
        <xdr:cNvPr id="373" name="テキスト ボックス 372"/>
        <xdr:cNvSpPr txBox="1"/>
      </xdr:nvSpPr>
      <xdr:spPr>
        <a:xfrm>
          <a:off x="9372111" y="942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84,368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101637</xdr:rowOff>
    </xdr:from>
    <xdr:to>
      <xdr:col>12</xdr:col>
      <xdr:colOff>561975</xdr:colOff>
      <xdr:row>57</xdr:row>
      <xdr:rowOff>31787</xdr:rowOff>
    </xdr:to>
    <xdr:sp macro="" textlink="">
      <xdr:nvSpPr>
        <xdr:cNvPr id="374" name="円/楕円 373"/>
        <xdr:cNvSpPr/>
      </xdr:nvSpPr>
      <xdr:spPr>
        <a:xfrm>
          <a:off x="8699500" y="970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22914</xdr:rowOff>
    </xdr:from>
    <xdr:ext cx="534377" cy="259045"/>
    <xdr:sp macro="" textlink="">
      <xdr:nvSpPr>
        <xdr:cNvPr id="375" name="テキスト ボックス 374"/>
        <xdr:cNvSpPr txBox="1"/>
      </xdr:nvSpPr>
      <xdr:spPr>
        <a:xfrm>
          <a:off x="8483111" y="979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72,214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42201</xdr:rowOff>
    </xdr:from>
    <xdr:to>
      <xdr:col>11</xdr:col>
      <xdr:colOff>358775</xdr:colOff>
      <xdr:row>56</xdr:row>
      <xdr:rowOff>143801</xdr:rowOff>
    </xdr:to>
    <xdr:sp macro="" textlink="">
      <xdr:nvSpPr>
        <xdr:cNvPr id="376" name="円/楕円 375"/>
        <xdr:cNvSpPr/>
      </xdr:nvSpPr>
      <xdr:spPr>
        <a:xfrm>
          <a:off x="7810500" y="96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160328</xdr:rowOff>
    </xdr:from>
    <xdr:ext cx="534377" cy="259045"/>
    <xdr:sp macro="" textlink="">
      <xdr:nvSpPr>
        <xdr:cNvPr id="377" name="テキスト ボックス 376"/>
        <xdr:cNvSpPr txBox="1"/>
      </xdr:nvSpPr>
      <xdr:spPr>
        <a:xfrm>
          <a:off x="7594111" y="941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85,214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148003</xdr:rowOff>
    </xdr:from>
    <xdr:to>
      <xdr:col>10</xdr:col>
      <xdr:colOff>155575</xdr:colOff>
      <xdr:row>56</xdr:row>
      <xdr:rowOff>78153</xdr:rowOff>
    </xdr:to>
    <xdr:sp macro="" textlink="">
      <xdr:nvSpPr>
        <xdr:cNvPr id="378" name="円/楕円 377"/>
        <xdr:cNvSpPr/>
      </xdr:nvSpPr>
      <xdr:spPr>
        <a:xfrm>
          <a:off x="6921500" y="957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94680</xdr:rowOff>
    </xdr:from>
    <xdr:ext cx="534377" cy="259045"/>
    <xdr:sp macro="" textlink="">
      <xdr:nvSpPr>
        <xdr:cNvPr id="379" name="テキスト ボックス 378"/>
        <xdr:cNvSpPr txBox="1"/>
      </xdr:nvSpPr>
      <xdr:spPr>
        <a:xfrm>
          <a:off x="6705111" y="93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88646</xdr:rowOff>
    </xdr:from>
    <xdr:to>
      <xdr:col>15</xdr:col>
      <xdr:colOff>180975</xdr:colOff>
      <xdr:row>78</xdr:row>
      <xdr:rowOff>109449</xdr:rowOff>
    </xdr:to>
    <xdr:cxnSp macro="">
      <xdr:nvCxnSpPr>
        <xdr:cNvPr id="408" name="直線コネクタ 407"/>
        <xdr:cNvCxnSpPr/>
      </xdr:nvCxnSpPr>
      <xdr:spPr>
        <a:xfrm>
          <a:off x="9639300" y="13290296"/>
          <a:ext cx="838200" cy="19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09"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156314</xdr:rowOff>
    </xdr:from>
    <xdr:ext cx="534377" cy="259045"/>
    <xdr:sp macro="" textlink="">
      <xdr:nvSpPr>
        <xdr:cNvPr id="412" name="テキスト ボックス 411"/>
        <xdr:cNvSpPr txBox="1"/>
      </xdr:nvSpPr>
      <xdr:spPr>
        <a:xfrm>
          <a:off x="9372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58649</xdr:rowOff>
    </xdr:from>
    <xdr:to>
      <xdr:col>15</xdr:col>
      <xdr:colOff>231775</xdr:colOff>
      <xdr:row>78</xdr:row>
      <xdr:rowOff>160249</xdr:rowOff>
    </xdr:to>
    <xdr:sp macro="" textlink="">
      <xdr:nvSpPr>
        <xdr:cNvPr id="418" name="円/楕円 417"/>
        <xdr:cNvSpPr/>
      </xdr:nvSpPr>
      <xdr:spPr>
        <a:xfrm>
          <a:off x="10426700" y="134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145026</xdr:rowOff>
    </xdr:from>
    <xdr:ext cx="534377" cy="259045"/>
    <xdr:sp macro="" textlink="">
      <xdr:nvSpPr>
        <xdr:cNvPr id="419" name="普通建設事業費 （ うち新規整備　）該当値テキスト"/>
        <xdr:cNvSpPr txBox="1"/>
      </xdr:nvSpPr>
      <xdr:spPr>
        <a:xfrm>
          <a:off x="10528300" y="1334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37846</xdr:rowOff>
    </xdr:from>
    <xdr:to>
      <xdr:col>14</xdr:col>
      <xdr:colOff>79375</xdr:colOff>
      <xdr:row>77</xdr:row>
      <xdr:rowOff>139446</xdr:rowOff>
    </xdr:to>
    <xdr:sp macro="" textlink="">
      <xdr:nvSpPr>
        <xdr:cNvPr id="420" name="円/楕円 419"/>
        <xdr:cNvSpPr/>
      </xdr:nvSpPr>
      <xdr:spPr>
        <a:xfrm>
          <a:off x="9588500" y="132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155973</xdr:rowOff>
    </xdr:from>
    <xdr:ext cx="534377" cy="259045"/>
    <xdr:sp macro="" textlink="">
      <xdr:nvSpPr>
        <xdr:cNvPr id="421" name="テキスト ボックス 420"/>
        <xdr:cNvSpPr txBox="1"/>
      </xdr:nvSpPr>
      <xdr:spPr>
        <a:xfrm>
          <a:off x="9372111" y="130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113378</xdr:rowOff>
    </xdr:from>
    <xdr:to>
      <xdr:col>15</xdr:col>
      <xdr:colOff>180975</xdr:colOff>
      <xdr:row>96</xdr:row>
      <xdr:rowOff>1054</xdr:rowOff>
    </xdr:to>
    <xdr:cxnSp macro="">
      <xdr:nvCxnSpPr>
        <xdr:cNvPr id="452" name="直線コネクタ 451"/>
        <xdr:cNvCxnSpPr/>
      </xdr:nvCxnSpPr>
      <xdr:spPr>
        <a:xfrm flipV="1">
          <a:off x="9639300" y="16058228"/>
          <a:ext cx="838200" cy="40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148055</xdr:rowOff>
    </xdr:from>
    <xdr:ext cx="534377" cy="259045"/>
    <xdr:sp macro="" textlink="">
      <xdr:nvSpPr>
        <xdr:cNvPr id="453" name="普通建設事業費 （ うち更新整備　）平均値テキスト"/>
        <xdr:cNvSpPr txBox="1"/>
      </xdr:nvSpPr>
      <xdr:spPr>
        <a:xfrm>
          <a:off x="10528300" y="16607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104066</xdr:rowOff>
    </xdr:from>
    <xdr:ext cx="534377" cy="259045"/>
    <xdr:sp macro="" textlink="">
      <xdr:nvSpPr>
        <xdr:cNvPr id="456" name="テキスト ボックス 455"/>
        <xdr:cNvSpPr txBox="1"/>
      </xdr:nvSpPr>
      <xdr:spPr>
        <a:xfrm>
          <a:off x="9372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62578</xdr:rowOff>
    </xdr:from>
    <xdr:to>
      <xdr:col>15</xdr:col>
      <xdr:colOff>231775</xdr:colOff>
      <xdr:row>93</xdr:row>
      <xdr:rowOff>164178</xdr:rowOff>
    </xdr:to>
    <xdr:sp macro="" textlink="">
      <xdr:nvSpPr>
        <xdr:cNvPr id="462" name="円/楕円 461"/>
        <xdr:cNvSpPr/>
      </xdr:nvSpPr>
      <xdr:spPr>
        <a:xfrm>
          <a:off x="10426700" y="160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85455</xdr:rowOff>
    </xdr:from>
    <xdr:ext cx="534377" cy="259045"/>
    <xdr:sp macro="" textlink="">
      <xdr:nvSpPr>
        <xdr:cNvPr id="463" name="普通建設事業費 （ うち更新整備　）該当値テキスト"/>
        <xdr:cNvSpPr txBox="1"/>
      </xdr:nvSpPr>
      <xdr:spPr>
        <a:xfrm>
          <a:off x="10528300" y="1585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62,112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121704</xdr:rowOff>
    </xdr:from>
    <xdr:to>
      <xdr:col>14</xdr:col>
      <xdr:colOff>79375</xdr:colOff>
      <xdr:row>96</xdr:row>
      <xdr:rowOff>51854</xdr:rowOff>
    </xdr:to>
    <xdr:sp macro="" textlink="">
      <xdr:nvSpPr>
        <xdr:cNvPr id="464" name="円/楕円 463"/>
        <xdr:cNvSpPr/>
      </xdr:nvSpPr>
      <xdr:spPr>
        <a:xfrm>
          <a:off x="9588500" y="164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68381</xdr:rowOff>
    </xdr:from>
    <xdr:ext cx="534377" cy="259045"/>
    <xdr:sp macro="" textlink="">
      <xdr:nvSpPr>
        <xdr:cNvPr id="465" name="テキスト ボックス 464"/>
        <xdr:cNvSpPr txBox="1"/>
      </xdr:nvSpPr>
      <xdr:spPr>
        <a:xfrm>
          <a:off x="9372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2" name="直線コネクタ 491"/>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3"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5" name="直線コネクタ 494"/>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7" name="テキスト ボックス 496"/>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8" name="直線コネクタ 49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0" name="テキスト ボックス 499"/>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115102</xdr:rowOff>
    </xdr:from>
    <xdr:to>
      <xdr:col>19</xdr:col>
      <xdr:colOff>644525</xdr:colOff>
      <xdr:row>38</xdr:row>
      <xdr:rowOff>139700</xdr:rowOff>
    </xdr:to>
    <xdr:cxnSp macro="">
      <xdr:nvCxnSpPr>
        <xdr:cNvPr id="501" name="直線コネクタ 500"/>
        <xdr:cNvCxnSpPr/>
      </xdr:nvCxnSpPr>
      <xdr:spPr>
        <a:xfrm>
          <a:off x="12814300" y="6630202"/>
          <a:ext cx="889000" cy="2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3" name="テキスト ボックス 502"/>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5" name="テキスト ボックス 504"/>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1" name="円/楕円 51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12"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3" name="円/楕円 51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4" name="テキスト ボックス 513"/>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5" name="円/楕円 51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6" name="テキスト ボックス 515"/>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7" name="円/楕円 51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8" name="テキスト ボックス 517"/>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64302</xdr:rowOff>
    </xdr:from>
    <xdr:to>
      <xdr:col>18</xdr:col>
      <xdr:colOff>492125</xdr:colOff>
      <xdr:row>38</xdr:row>
      <xdr:rowOff>165902</xdr:rowOff>
    </xdr:to>
    <xdr:sp macro="" textlink="">
      <xdr:nvSpPr>
        <xdr:cNvPr id="519" name="円/楕円 518"/>
        <xdr:cNvSpPr/>
      </xdr:nvSpPr>
      <xdr:spPr>
        <a:xfrm>
          <a:off x="12763500" y="65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157029</xdr:rowOff>
    </xdr:from>
    <xdr:ext cx="378565" cy="259045"/>
    <xdr:sp macro="" textlink="">
      <xdr:nvSpPr>
        <xdr:cNvPr id="520" name="テキスト ボックス 519"/>
        <xdr:cNvSpPr txBox="1"/>
      </xdr:nvSpPr>
      <xdr:spPr>
        <a:xfrm>
          <a:off x="12625017" y="6672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17464</xdr:rowOff>
    </xdr:from>
    <xdr:to>
      <xdr:col>23</xdr:col>
      <xdr:colOff>517525</xdr:colOff>
      <xdr:row>73</xdr:row>
      <xdr:rowOff>113095</xdr:rowOff>
    </xdr:to>
    <xdr:cxnSp macro="">
      <xdr:nvCxnSpPr>
        <xdr:cNvPr id="600" name="直線コネクタ 599"/>
        <xdr:cNvCxnSpPr/>
      </xdr:nvCxnSpPr>
      <xdr:spPr>
        <a:xfrm flipV="1">
          <a:off x="15481300" y="12533314"/>
          <a:ext cx="8382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164144</xdr:rowOff>
    </xdr:from>
    <xdr:ext cx="534377" cy="259045"/>
    <xdr:sp macro="" textlink="">
      <xdr:nvSpPr>
        <xdr:cNvPr id="601" name="公債費平均値テキスト"/>
        <xdr:cNvSpPr txBox="1"/>
      </xdr:nvSpPr>
      <xdr:spPr>
        <a:xfrm>
          <a:off x="16370300" y="1285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98770</xdr:rowOff>
    </xdr:from>
    <xdr:to>
      <xdr:col>22</xdr:col>
      <xdr:colOff>365125</xdr:colOff>
      <xdr:row>73</xdr:row>
      <xdr:rowOff>113095</xdr:rowOff>
    </xdr:to>
    <xdr:cxnSp macro="">
      <xdr:nvCxnSpPr>
        <xdr:cNvPr id="603" name="直線コネクタ 602"/>
        <xdr:cNvCxnSpPr/>
      </xdr:nvCxnSpPr>
      <xdr:spPr>
        <a:xfrm>
          <a:off x="14592300" y="12614620"/>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4" name="フローチャート : 判断 603"/>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122996</xdr:rowOff>
    </xdr:from>
    <xdr:ext cx="534377" cy="259045"/>
    <xdr:sp macro="" textlink="">
      <xdr:nvSpPr>
        <xdr:cNvPr id="605" name="テキスト ボックス 604"/>
        <xdr:cNvSpPr txBox="1"/>
      </xdr:nvSpPr>
      <xdr:spPr>
        <a:xfrm>
          <a:off x="15214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52375</xdr:rowOff>
    </xdr:from>
    <xdr:to>
      <xdr:col>21</xdr:col>
      <xdr:colOff>161925</xdr:colOff>
      <xdr:row>73</xdr:row>
      <xdr:rowOff>98770</xdr:rowOff>
    </xdr:to>
    <xdr:cxnSp macro="">
      <xdr:nvCxnSpPr>
        <xdr:cNvPr id="606" name="直線コネクタ 605"/>
        <xdr:cNvCxnSpPr/>
      </xdr:nvCxnSpPr>
      <xdr:spPr>
        <a:xfrm>
          <a:off x="13703300" y="12568225"/>
          <a:ext cx="889000" cy="4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7" name="フローチャート : 判断 606"/>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129190</xdr:rowOff>
    </xdr:from>
    <xdr:ext cx="534377" cy="259045"/>
    <xdr:sp macro="" textlink="">
      <xdr:nvSpPr>
        <xdr:cNvPr id="608" name="テキスト ボックス 607"/>
        <xdr:cNvSpPr txBox="1"/>
      </xdr:nvSpPr>
      <xdr:spPr>
        <a:xfrm>
          <a:off x="14325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135944</xdr:rowOff>
    </xdr:from>
    <xdr:to>
      <xdr:col>19</xdr:col>
      <xdr:colOff>644525</xdr:colOff>
      <xdr:row>73</xdr:row>
      <xdr:rowOff>52375</xdr:rowOff>
    </xdr:to>
    <xdr:cxnSp macro="">
      <xdr:nvCxnSpPr>
        <xdr:cNvPr id="609" name="直線コネクタ 608"/>
        <xdr:cNvCxnSpPr/>
      </xdr:nvCxnSpPr>
      <xdr:spPr>
        <a:xfrm>
          <a:off x="12814300" y="12480344"/>
          <a:ext cx="889000" cy="8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0" name="フローチャート : 判断 609"/>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125359</xdr:rowOff>
    </xdr:from>
    <xdr:ext cx="534377" cy="259045"/>
    <xdr:sp macro="" textlink="">
      <xdr:nvSpPr>
        <xdr:cNvPr id="611" name="テキスト ボックス 610"/>
        <xdr:cNvSpPr txBox="1"/>
      </xdr:nvSpPr>
      <xdr:spPr>
        <a:xfrm>
          <a:off x="13436111" y="129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2" name="フローチャート : 判断 611"/>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99712</xdr:rowOff>
    </xdr:from>
    <xdr:ext cx="534377" cy="259045"/>
    <xdr:sp macro="" textlink="">
      <xdr:nvSpPr>
        <xdr:cNvPr id="613" name="テキスト ボックス 612"/>
        <xdr:cNvSpPr txBox="1"/>
      </xdr:nvSpPr>
      <xdr:spPr>
        <a:xfrm>
          <a:off x="12547111" y="129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138114</xdr:rowOff>
    </xdr:from>
    <xdr:to>
      <xdr:col>23</xdr:col>
      <xdr:colOff>568325</xdr:colOff>
      <xdr:row>73</xdr:row>
      <xdr:rowOff>68264</xdr:rowOff>
    </xdr:to>
    <xdr:sp macro="" textlink="">
      <xdr:nvSpPr>
        <xdr:cNvPr id="619" name="円/楕円 618"/>
        <xdr:cNvSpPr/>
      </xdr:nvSpPr>
      <xdr:spPr>
        <a:xfrm>
          <a:off x="16268700" y="124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160991</xdr:rowOff>
    </xdr:from>
    <xdr:ext cx="599010" cy="259045"/>
    <xdr:sp macro="" textlink="">
      <xdr:nvSpPr>
        <xdr:cNvPr id="620" name="公債費該当値テキスト"/>
        <xdr:cNvSpPr txBox="1"/>
      </xdr:nvSpPr>
      <xdr:spPr>
        <a:xfrm>
          <a:off x="16370300" y="1233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101,979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62295</xdr:rowOff>
    </xdr:from>
    <xdr:to>
      <xdr:col>22</xdr:col>
      <xdr:colOff>415925</xdr:colOff>
      <xdr:row>73</xdr:row>
      <xdr:rowOff>163895</xdr:rowOff>
    </xdr:to>
    <xdr:sp macro="" textlink="">
      <xdr:nvSpPr>
        <xdr:cNvPr id="621" name="円/楕円 620"/>
        <xdr:cNvSpPr/>
      </xdr:nvSpPr>
      <xdr:spPr>
        <a:xfrm>
          <a:off x="15430500" y="125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8972</xdr:rowOff>
    </xdr:from>
    <xdr:ext cx="534377" cy="259045"/>
    <xdr:sp macro="" textlink="">
      <xdr:nvSpPr>
        <xdr:cNvPr id="622" name="テキスト ボックス 621"/>
        <xdr:cNvSpPr txBox="1"/>
      </xdr:nvSpPr>
      <xdr:spPr>
        <a:xfrm>
          <a:off x="15214111" y="1235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93,194</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47970</xdr:rowOff>
    </xdr:from>
    <xdr:to>
      <xdr:col>21</xdr:col>
      <xdr:colOff>212725</xdr:colOff>
      <xdr:row>73</xdr:row>
      <xdr:rowOff>149570</xdr:rowOff>
    </xdr:to>
    <xdr:sp macro="" textlink="">
      <xdr:nvSpPr>
        <xdr:cNvPr id="623" name="円/楕円 622"/>
        <xdr:cNvSpPr/>
      </xdr:nvSpPr>
      <xdr:spPr>
        <a:xfrm>
          <a:off x="14541500" y="125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166097</xdr:rowOff>
    </xdr:from>
    <xdr:ext cx="534377" cy="259045"/>
    <xdr:sp macro="" textlink="">
      <xdr:nvSpPr>
        <xdr:cNvPr id="624" name="テキスト ボックス 623"/>
        <xdr:cNvSpPr txBox="1"/>
      </xdr:nvSpPr>
      <xdr:spPr>
        <a:xfrm>
          <a:off x="14325111" y="123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94,510</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1575</xdr:rowOff>
    </xdr:from>
    <xdr:to>
      <xdr:col>20</xdr:col>
      <xdr:colOff>9525</xdr:colOff>
      <xdr:row>73</xdr:row>
      <xdr:rowOff>103175</xdr:rowOff>
    </xdr:to>
    <xdr:sp macro="" textlink="">
      <xdr:nvSpPr>
        <xdr:cNvPr id="625" name="円/楕円 624"/>
        <xdr:cNvSpPr/>
      </xdr:nvSpPr>
      <xdr:spPr>
        <a:xfrm>
          <a:off x="13652500" y="125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119702</xdr:rowOff>
    </xdr:from>
    <xdr:ext cx="534377" cy="259045"/>
    <xdr:sp macro="" textlink="">
      <xdr:nvSpPr>
        <xdr:cNvPr id="626" name="テキスト ボックス 625"/>
        <xdr:cNvSpPr txBox="1"/>
      </xdr:nvSpPr>
      <xdr:spPr>
        <a:xfrm>
          <a:off x="13436111" y="122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98,772</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85144</xdr:rowOff>
    </xdr:from>
    <xdr:to>
      <xdr:col>18</xdr:col>
      <xdr:colOff>492125</xdr:colOff>
      <xdr:row>73</xdr:row>
      <xdr:rowOff>15294</xdr:rowOff>
    </xdr:to>
    <xdr:sp macro="" textlink="">
      <xdr:nvSpPr>
        <xdr:cNvPr id="627" name="円/楕円 626"/>
        <xdr:cNvSpPr/>
      </xdr:nvSpPr>
      <xdr:spPr>
        <a:xfrm>
          <a:off x="12763500" y="1242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31821</xdr:rowOff>
    </xdr:from>
    <xdr:ext cx="599010" cy="259045"/>
    <xdr:sp macro="" textlink="">
      <xdr:nvSpPr>
        <xdr:cNvPr id="628" name="テキスト ボックス 627"/>
        <xdr:cNvSpPr txBox="1"/>
      </xdr:nvSpPr>
      <xdr:spPr>
        <a:xfrm>
          <a:off x="12514794" y="1220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56049</xdr:rowOff>
    </xdr:from>
    <xdr:to>
      <xdr:col>23</xdr:col>
      <xdr:colOff>517525</xdr:colOff>
      <xdr:row>97</xdr:row>
      <xdr:rowOff>24567</xdr:rowOff>
    </xdr:to>
    <xdr:cxnSp macro="">
      <xdr:nvCxnSpPr>
        <xdr:cNvPr id="659" name="直線コネクタ 658"/>
        <xdr:cNvCxnSpPr/>
      </xdr:nvCxnSpPr>
      <xdr:spPr>
        <a:xfrm flipV="1">
          <a:off x="15481300" y="16515249"/>
          <a:ext cx="838200" cy="13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170229</xdr:rowOff>
    </xdr:from>
    <xdr:ext cx="534377" cy="259045"/>
    <xdr:sp macro="" textlink="">
      <xdr:nvSpPr>
        <xdr:cNvPr id="660" name="積立金平均値テキスト"/>
        <xdr:cNvSpPr txBox="1"/>
      </xdr:nvSpPr>
      <xdr:spPr>
        <a:xfrm>
          <a:off x="16370300" y="16629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112350</xdr:rowOff>
    </xdr:from>
    <xdr:to>
      <xdr:col>22</xdr:col>
      <xdr:colOff>365125</xdr:colOff>
      <xdr:row>97</xdr:row>
      <xdr:rowOff>24567</xdr:rowOff>
    </xdr:to>
    <xdr:cxnSp macro="">
      <xdr:nvCxnSpPr>
        <xdr:cNvPr id="662" name="直線コネクタ 661"/>
        <xdr:cNvCxnSpPr/>
      </xdr:nvCxnSpPr>
      <xdr:spPr>
        <a:xfrm>
          <a:off x="14592300" y="16057200"/>
          <a:ext cx="889000" cy="59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3" name="フローチャート : 判断 662"/>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92245</xdr:rowOff>
    </xdr:from>
    <xdr:ext cx="534377" cy="259045"/>
    <xdr:sp macro="" textlink="">
      <xdr:nvSpPr>
        <xdr:cNvPr id="664" name="テキスト ボックス 663"/>
        <xdr:cNvSpPr txBox="1"/>
      </xdr:nvSpPr>
      <xdr:spPr>
        <a:xfrm>
          <a:off x="15214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112350</xdr:rowOff>
    </xdr:from>
    <xdr:to>
      <xdr:col>21</xdr:col>
      <xdr:colOff>161925</xdr:colOff>
      <xdr:row>96</xdr:row>
      <xdr:rowOff>3406</xdr:rowOff>
    </xdr:to>
    <xdr:cxnSp macro="">
      <xdr:nvCxnSpPr>
        <xdr:cNvPr id="665" name="直線コネクタ 664"/>
        <xdr:cNvCxnSpPr/>
      </xdr:nvCxnSpPr>
      <xdr:spPr>
        <a:xfrm flipV="1">
          <a:off x="13703300" y="16057200"/>
          <a:ext cx="889000" cy="40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6" name="フローチャート : 判断 665"/>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109683</xdr:rowOff>
    </xdr:from>
    <xdr:ext cx="534377" cy="259045"/>
    <xdr:sp macro="" textlink="">
      <xdr:nvSpPr>
        <xdr:cNvPr id="667" name="テキスト ボックス 666"/>
        <xdr:cNvSpPr txBox="1"/>
      </xdr:nvSpPr>
      <xdr:spPr>
        <a:xfrm>
          <a:off x="14325111" y="167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3406</xdr:rowOff>
    </xdr:from>
    <xdr:to>
      <xdr:col>19</xdr:col>
      <xdr:colOff>644525</xdr:colOff>
      <xdr:row>97</xdr:row>
      <xdr:rowOff>14444</xdr:rowOff>
    </xdr:to>
    <xdr:cxnSp macro="">
      <xdr:nvCxnSpPr>
        <xdr:cNvPr id="668" name="直線コネクタ 667"/>
        <xdr:cNvCxnSpPr/>
      </xdr:nvCxnSpPr>
      <xdr:spPr>
        <a:xfrm flipV="1">
          <a:off x="12814300" y="16462606"/>
          <a:ext cx="889000" cy="18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9" name="フローチャート : 判断 668"/>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7662</xdr:rowOff>
    </xdr:from>
    <xdr:ext cx="534377" cy="259045"/>
    <xdr:sp macro="" textlink="">
      <xdr:nvSpPr>
        <xdr:cNvPr id="670" name="テキスト ボックス 669"/>
        <xdr:cNvSpPr txBox="1"/>
      </xdr:nvSpPr>
      <xdr:spPr>
        <a:xfrm>
          <a:off x="13436111" y="1663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1" name="フローチャート : 判断 670"/>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2" name="テキスト ボックス 671"/>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5249</xdr:rowOff>
    </xdr:from>
    <xdr:to>
      <xdr:col>23</xdr:col>
      <xdr:colOff>568325</xdr:colOff>
      <xdr:row>96</xdr:row>
      <xdr:rowOff>106849</xdr:rowOff>
    </xdr:to>
    <xdr:sp macro="" textlink="">
      <xdr:nvSpPr>
        <xdr:cNvPr id="678" name="円/楕円 677"/>
        <xdr:cNvSpPr/>
      </xdr:nvSpPr>
      <xdr:spPr>
        <a:xfrm>
          <a:off x="16268700" y="1646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28126</xdr:rowOff>
    </xdr:from>
    <xdr:ext cx="534377" cy="259045"/>
    <xdr:sp macro="" textlink="">
      <xdr:nvSpPr>
        <xdr:cNvPr id="679" name="積立金該当値テキスト"/>
        <xdr:cNvSpPr txBox="1"/>
      </xdr:nvSpPr>
      <xdr:spPr>
        <a:xfrm>
          <a:off x="16370300" y="163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34,123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145217</xdr:rowOff>
    </xdr:from>
    <xdr:to>
      <xdr:col>22</xdr:col>
      <xdr:colOff>415925</xdr:colOff>
      <xdr:row>97</xdr:row>
      <xdr:rowOff>75367</xdr:rowOff>
    </xdr:to>
    <xdr:sp macro="" textlink="">
      <xdr:nvSpPr>
        <xdr:cNvPr id="680" name="円/楕円 679"/>
        <xdr:cNvSpPr/>
      </xdr:nvSpPr>
      <xdr:spPr>
        <a:xfrm>
          <a:off x="15430500" y="1660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91894</xdr:rowOff>
    </xdr:from>
    <xdr:ext cx="534377" cy="259045"/>
    <xdr:sp macro="" textlink="">
      <xdr:nvSpPr>
        <xdr:cNvPr id="681" name="テキスト ボックス 680"/>
        <xdr:cNvSpPr txBox="1"/>
      </xdr:nvSpPr>
      <xdr:spPr>
        <a:xfrm>
          <a:off x="15214111" y="1637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61550</xdr:rowOff>
    </xdr:from>
    <xdr:to>
      <xdr:col>21</xdr:col>
      <xdr:colOff>212725</xdr:colOff>
      <xdr:row>93</xdr:row>
      <xdr:rowOff>163150</xdr:rowOff>
    </xdr:to>
    <xdr:sp macro="" textlink="">
      <xdr:nvSpPr>
        <xdr:cNvPr id="682" name="円/楕円 681"/>
        <xdr:cNvSpPr/>
      </xdr:nvSpPr>
      <xdr:spPr>
        <a:xfrm>
          <a:off x="14541500" y="160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8227</xdr:rowOff>
    </xdr:from>
    <xdr:ext cx="534377" cy="259045"/>
    <xdr:sp macro="" textlink="">
      <xdr:nvSpPr>
        <xdr:cNvPr id="683" name="テキスト ボックス 682"/>
        <xdr:cNvSpPr txBox="1"/>
      </xdr:nvSpPr>
      <xdr:spPr>
        <a:xfrm>
          <a:off x="14325111" y="1578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124056</xdr:rowOff>
    </xdr:from>
    <xdr:to>
      <xdr:col>20</xdr:col>
      <xdr:colOff>9525</xdr:colOff>
      <xdr:row>96</xdr:row>
      <xdr:rowOff>54206</xdr:rowOff>
    </xdr:to>
    <xdr:sp macro="" textlink="">
      <xdr:nvSpPr>
        <xdr:cNvPr id="684" name="円/楕円 683"/>
        <xdr:cNvSpPr/>
      </xdr:nvSpPr>
      <xdr:spPr>
        <a:xfrm>
          <a:off x="13652500" y="1641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70733</xdr:rowOff>
    </xdr:from>
    <xdr:ext cx="534377" cy="259045"/>
    <xdr:sp macro="" textlink="">
      <xdr:nvSpPr>
        <xdr:cNvPr id="685" name="テキスト ボックス 684"/>
        <xdr:cNvSpPr txBox="1"/>
      </xdr:nvSpPr>
      <xdr:spPr>
        <a:xfrm>
          <a:off x="13436111" y="1618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135094</xdr:rowOff>
    </xdr:from>
    <xdr:to>
      <xdr:col>18</xdr:col>
      <xdr:colOff>492125</xdr:colOff>
      <xdr:row>97</xdr:row>
      <xdr:rowOff>65244</xdr:rowOff>
    </xdr:to>
    <xdr:sp macro="" textlink="">
      <xdr:nvSpPr>
        <xdr:cNvPr id="686" name="円/楕円 685"/>
        <xdr:cNvSpPr/>
      </xdr:nvSpPr>
      <xdr:spPr>
        <a:xfrm>
          <a:off x="12763500" y="165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56371</xdr:rowOff>
    </xdr:from>
    <xdr:ext cx="534377" cy="259045"/>
    <xdr:sp macro="" textlink="">
      <xdr:nvSpPr>
        <xdr:cNvPr id="687" name="テキスト ボックス 686"/>
        <xdr:cNvSpPr txBox="1"/>
      </xdr:nvSpPr>
      <xdr:spPr>
        <a:xfrm>
          <a:off x="12547111" y="166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1" name="テキスト ボックス 70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3" name="テキスト ボックス 70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5" name="テキスト ボックス 70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7" name="テキスト ボックス 70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13932</xdr:rowOff>
    </xdr:from>
    <xdr:to>
      <xdr:col>32</xdr:col>
      <xdr:colOff>186689</xdr:colOff>
      <xdr:row>39</xdr:row>
      <xdr:rowOff>44450</xdr:rowOff>
    </xdr:to>
    <xdr:cxnSp macro="">
      <xdr:nvCxnSpPr>
        <xdr:cNvPr id="711" name="直線コネクタ 710"/>
        <xdr:cNvCxnSpPr/>
      </xdr:nvCxnSpPr>
      <xdr:spPr>
        <a:xfrm flipV="1">
          <a:off x="22159595" y="5500332"/>
          <a:ext cx="1269" cy="1230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3" name="直線コネクタ 71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132059</xdr:rowOff>
    </xdr:from>
    <xdr:ext cx="534377" cy="259045"/>
    <xdr:sp macro="" textlink="">
      <xdr:nvSpPr>
        <xdr:cNvPr id="714" name="投資及び出資金最大値テキスト"/>
        <xdr:cNvSpPr txBox="1"/>
      </xdr:nvSpPr>
      <xdr:spPr>
        <a:xfrm>
          <a:off x="22212300" y="527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32</xdr:row>
      <xdr:rowOff>13932</xdr:rowOff>
    </xdr:from>
    <xdr:to>
      <xdr:col>32</xdr:col>
      <xdr:colOff>276225</xdr:colOff>
      <xdr:row>32</xdr:row>
      <xdr:rowOff>13932</xdr:rowOff>
    </xdr:to>
    <xdr:cxnSp macro="">
      <xdr:nvCxnSpPr>
        <xdr:cNvPr id="715" name="直線コネクタ 714"/>
        <xdr:cNvCxnSpPr/>
      </xdr:nvCxnSpPr>
      <xdr:spPr>
        <a:xfrm>
          <a:off x="22072600" y="550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18885</xdr:rowOff>
    </xdr:from>
    <xdr:to>
      <xdr:col>32</xdr:col>
      <xdr:colOff>187325</xdr:colOff>
      <xdr:row>37</xdr:row>
      <xdr:rowOff>111049</xdr:rowOff>
    </xdr:to>
    <xdr:cxnSp macro="">
      <xdr:nvCxnSpPr>
        <xdr:cNvPr id="716" name="直線コネクタ 715"/>
        <xdr:cNvCxnSpPr/>
      </xdr:nvCxnSpPr>
      <xdr:spPr>
        <a:xfrm>
          <a:off x="21323300" y="6191085"/>
          <a:ext cx="838200" cy="26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35589</xdr:rowOff>
    </xdr:from>
    <xdr:ext cx="469744" cy="259045"/>
    <xdr:sp macro="" textlink="">
      <xdr:nvSpPr>
        <xdr:cNvPr id="717" name="投資及び出資金平均値テキスト"/>
        <xdr:cNvSpPr txBox="1"/>
      </xdr:nvSpPr>
      <xdr:spPr>
        <a:xfrm>
          <a:off x="22212300" y="6550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57162</xdr:rowOff>
    </xdr:from>
    <xdr:to>
      <xdr:col>32</xdr:col>
      <xdr:colOff>238125</xdr:colOff>
      <xdr:row>38</xdr:row>
      <xdr:rowOff>158762</xdr:rowOff>
    </xdr:to>
    <xdr:sp macro="" textlink="">
      <xdr:nvSpPr>
        <xdr:cNvPr id="718" name="フローチャート : 判断 717"/>
        <xdr:cNvSpPr/>
      </xdr:nvSpPr>
      <xdr:spPr>
        <a:xfrm>
          <a:off x="221107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101219</xdr:rowOff>
    </xdr:from>
    <xdr:to>
      <xdr:col>31</xdr:col>
      <xdr:colOff>34925</xdr:colOff>
      <xdr:row>36</xdr:row>
      <xdr:rowOff>18885</xdr:rowOff>
    </xdr:to>
    <xdr:cxnSp macro="">
      <xdr:nvCxnSpPr>
        <xdr:cNvPr id="719" name="直線コネクタ 718"/>
        <xdr:cNvCxnSpPr/>
      </xdr:nvCxnSpPr>
      <xdr:spPr>
        <a:xfrm>
          <a:off x="20434300" y="5244719"/>
          <a:ext cx="889000" cy="94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58610</xdr:rowOff>
    </xdr:from>
    <xdr:to>
      <xdr:col>31</xdr:col>
      <xdr:colOff>85725</xdr:colOff>
      <xdr:row>38</xdr:row>
      <xdr:rowOff>160210</xdr:rowOff>
    </xdr:to>
    <xdr:sp macro="" textlink="">
      <xdr:nvSpPr>
        <xdr:cNvPr id="720" name="フローチャート : 判断 719"/>
        <xdr:cNvSpPr/>
      </xdr:nvSpPr>
      <xdr:spPr>
        <a:xfrm>
          <a:off x="21272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151337</xdr:rowOff>
    </xdr:from>
    <xdr:ext cx="469744" cy="259045"/>
    <xdr:sp macro="" textlink="">
      <xdr:nvSpPr>
        <xdr:cNvPr id="721" name="テキスト ボックス 720"/>
        <xdr:cNvSpPr txBox="1"/>
      </xdr:nvSpPr>
      <xdr:spPr>
        <a:xfrm>
          <a:off x="21088427" y="666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101219</xdr:rowOff>
    </xdr:from>
    <xdr:to>
      <xdr:col>29</xdr:col>
      <xdr:colOff>517525</xdr:colOff>
      <xdr:row>36</xdr:row>
      <xdr:rowOff>80683</xdr:rowOff>
    </xdr:to>
    <xdr:cxnSp macro="">
      <xdr:nvCxnSpPr>
        <xdr:cNvPr id="722" name="直線コネクタ 721"/>
        <xdr:cNvCxnSpPr/>
      </xdr:nvCxnSpPr>
      <xdr:spPr>
        <a:xfrm flipV="1">
          <a:off x="19545300" y="5244719"/>
          <a:ext cx="889000" cy="100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80404</xdr:rowOff>
    </xdr:from>
    <xdr:to>
      <xdr:col>29</xdr:col>
      <xdr:colOff>568325</xdr:colOff>
      <xdr:row>39</xdr:row>
      <xdr:rowOff>10554</xdr:rowOff>
    </xdr:to>
    <xdr:sp macro="" textlink="">
      <xdr:nvSpPr>
        <xdr:cNvPr id="723" name="フローチャート : 判断 722"/>
        <xdr:cNvSpPr/>
      </xdr:nvSpPr>
      <xdr:spPr>
        <a:xfrm>
          <a:off x="20383500" y="659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1681</xdr:rowOff>
    </xdr:from>
    <xdr:ext cx="469744" cy="259045"/>
    <xdr:sp macro="" textlink="">
      <xdr:nvSpPr>
        <xdr:cNvPr id="724" name="テキスト ボックス 723"/>
        <xdr:cNvSpPr txBox="1"/>
      </xdr:nvSpPr>
      <xdr:spPr>
        <a:xfrm>
          <a:off x="20199427" y="668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80683</xdr:rowOff>
    </xdr:from>
    <xdr:to>
      <xdr:col>28</xdr:col>
      <xdr:colOff>314325</xdr:colOff>
      <xdr:row>37</xdr:row>
      <xdr:rowOff>52565</xdr:rowOff>
    </xdr:to>
    <xdr:cxnSp macro="">
      <xdr:nvCxnSpPr>
        <xdr:cNvPr id="725" name="直線コネクタ 724"/>
        <xdr:cNvCxnSpPr/>
      </xdr:nvCxnSpPr>
      <xdr:spPr>
        <a:xfrm flipV="1">
          <a:off x="18656300" y="6252883"/>
          <a:ext cx="889000" cy="1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93129</xdr:rowOff>
    </xdr:from>
    <xdr:to>
      <xdr:col>28</xdr:col>
      <xdr:colOff>365125</xdr:colOff>
      <xdr:row>39</xdr:row>
      <xdr:rowOff>23279</xdr:rowOff>
    </xdr:to>
    <xdr:sp macro="" textlink="">
      <xdr:nvSpPr>
        <xdr:cNvPr id="726" name="フローチャート : 判断 725"/>
        <xdr:cNvSpPr/>
      </xdr:nvSpPr>
      <xdr:spPr>
        <a:xfrm>
          <a:off x="19494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14406</xdr:rowOff>
    </xdr:from>
    <xdr:ext cx="469744" cy="259045"/>
    <xdr:sp macro="" textlink="">
      <xdr:nvSpPr>
        <xdr:cNvPr id="727" name="テキスト ボックス 726"/>
        <xdr:cNvSpPr txBox="1"/>
      </xdr:nvSpPr>
      <xdr:spPr>
        <a:xfrm>
          <a:off x="19310427"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91796</xdr:rowOff>
    </xdr:from>
    <xdr:to>
      <xdr:col>27</xdr:col>
      <xdr:colOff>161925</xdr:colOff>
      <xdr:row>39</xdr:row>
      <xdr:rowOff>21946</xdr:rowOff>
    </xdr:to>
    <xdr:sp macro="" textlink="">
      <xdr:nvSpPr>
        <xdr:cNvPr id="728" name="フローチャート : 判断 727"/>
        <xdr:cNvSpPr/>
      </xdr:nvSpPr>
      <xdr:spPr>
        <a:xfrm>
          <a:off x="18605500" y="660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13073</xdr:rowOff>
    </xdr:from>
    <xdr:ext cx="469744" cy="259045"/>
    <xdr:sp macro="" textlink="">
      <xdr:nvSpPr>
        <xdr:cNvPr id="729" name="テキスト ボックス 728"/>
        <xdr:cNvSpPr txBox="1"/>
      </xdr:nvSpPr>
      <xdr:spPr>
        <a:xfrm>
          <a:off x="18421427" y="669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60249</xdr:rowOff>
    </xdr:from>
    <xdr:to>
      <xdr:col>32</xdr:col>
      <xdr:colOff>238125</xdr:colOff>
      <xdr:row>37</xdr:row>
      <xdr:rowOff>161849</xdr:rowOff>
    </xdr:to>
    <xdr:sp macro="" textlink="">
      <xdr:nvSpPr>
        <xdr:cNvPr id="735" name="円/楕円 734"/>
        <xdr:cNvSpPr/>
      </xdr:nvSpPr>
      <xdr:spPr>
        <a:xfrm>
          <a:off x="22110700" y="6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83126</xdr:rowOff>
    </xdr:from>
    <xdr:ext cx="469744" cy="259045"/>
    <xdr:sp macro="" textlink="">
      <xdr:nvSpPr>
        <xdr:cNvPr id="736" name="投資及び出資金該当値テキスト"/>
        <xdr:cNvSpPr txBox="1"/>
      </xdr:nvSpPr>
      <xdr:spPr>
        <a:xfrm>
          <a:off x="22212300" y="625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7,252</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139535</xdr:rowOff>
    </xdr:from>
    <xdr:to>
      <xdr:col>31</xdr:col>
      <xdr:colOff>85725</xdr:colOff>
      <xdr:row>36</xdr:row>
      <xdr:rowOff>69685</xdr:rowOff>
    </xdr:to>
    <xdr:sp macro="" textlink="">
      <xdr:nvSpPr>
        <xdr:cNvPr id="737" name="円/楕円 736"/>
        <xdr:cNvSpPr/>
      </xdr:nvSpPr>
      <xdr:spPr>
        <a:xfrm>
          <a:off x="21272500" y="61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86212</xdr:rowOff>
    </xdr:from>
    <xdr:ext cx="534377" cy="259045"/>
    <xdr:sp macro="" textlink="">
      <xdr:nvSpPr>
        <xdr:cNvPr id="738" name="テキスト ボックス 737"/>
        <xdr:cNvSpPr txBox="1"/>
      </xdr:nvSpPr>
      <xdr:spPr>
        <a:xfrm>
          <a:off x="21056111" y="591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14,171</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50419</xdr:rowOff>
    </xdr:from>
    <xdr:to>
      <xdr:col>29</xdr:col>
      <xdr:colOff>568325</xdr:colOff>
      <xdr:row>30</xdr:row>
      <xdr:rowOff>152019</xdr:rowOff>
    </xdr:to>
    <xdr:sp macro="" textlink="">
      <xdr:nvSpPr>
        <xdr:cNvPr id="739" name="円/楕円 738"/>
        <xdr:cNvSpPr/>
      </xdr:nvSpPr>
      <xdr:spPr>
        <a:xfrm>
          <a:off x="20383500" y="519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28</xdr:row>
      <xdr:rowOff>168546</xdr:rowOff>
    </xdr:from>
    <xdr:ext cx="534377" cy="259045"/>
    <xdr:sp macro="" textlink="">
      <xdr:nvSpPr>
        <xdr:cNvPr id="740" name="テキスト ボックス 739"/>
        <xdr:cNvSpPr txBox="1"/>
      </xdr:nvSpPr>
      <xdr:spPr>
        <a:xfrm>
          <a:off x="20167111" y="496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29883</xdr:rowOff>
    </xdr:from>
    <xdr:to>
      <xdr:col>28</xdr:col>
      <xdr:colOff>365125</xdr:colOff>
      <xdr:row>36</xdr:row>
      <xdr:rowOff>131483</xdr:rowOff>
    </xdr:to>
    <xdr:sp macro="" textlink="">
      <xdr:nvSpPr>
        <xdr:cNvPr id="741" name="円/楕円 740"/>
        <xdr:cNvSpPr/>
      </xdr:nvSpPr>
      <xdr:spPr>
        <a:xfrm>
          <a:off x="19494500" y="62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34</xdr:row>
      <xdr:rowOff>148010</xdr:rowOff>
    </xdr:from>
    <xdr:ext cx="534377" cy="259045"/>
    <xdr:sp macro="" textlink="">
      <xdr:nvSpPr>
        <xdr:cNvPr id="742" name="テキスト ボックス 741"/>
        <xdr:cNvSpPr txBox="1"/>
      </xdr:nvSpPr>
      <xdr:spPr>
        <a:xfrm>
          <a:off x="19278111" y="597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1765</xdr:rowOff>
    </xdr:from>
    <xdr:to>
      <xdr:col>27</xdr:col>
      <xdr:colOff>161925</xdr:colOff>
      <xdr:row>37</xdr:row>
      <xdr:rowOff>103365</xdr:rowOff>
    </xdr:to>
    <xdr:sp macro="" textlink="">
      <xdr:nvSpPr>
        <xdr:cNvPr id="743" name="円/楕円 742"/>
        <xdr:cNvSpPr/>
      </xdr:nvSpPr>
      <xdr:spPr>
        <a:xfrm>
          <a:off x="18605500" y="63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119892</xdr:rowOff>
    </xdr:from>
    <xdr:ext cx="469744" cy="259045"/>
    <xdr:sp macro="" textlink="">
      <xdr:nvSpPr>
        <xdr:cNvPr id="744" name="テキスト ボックス 743"/>
        <xdr:cNvSpPr txBox="1"/>
      </xdr:nvSpPr>
      <xdr:spPr>
        <a:xfrm>
          <a:off x="18421427" y="612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5" name="直線コネクタ 75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6" name="テキスト ボックス 75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7" name="直線コネクタ 75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8" name="テキスト ボックス 75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9" name="直線コネクタ 75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0" name="テキスト ボックス 75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1" name="直線コネクタ 76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2" name="テキスト ボックス 76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6" name="直線コネクタ 765"/>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8" name="直線コネクタ 76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9"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70" name="直線コネクタ 769"/>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139380</xdr:rowOff>
    </xdr:from>
    <xdr:to>
      <xdr:col>32</xdr:col>
      <xdr:colOff>187325</xdr:colOff>
      <xdr:row>58</xdr:row>
      <xdr:rowOff>139380</xdr:rowOff>
    </xdr:to>
    <xdr:cxnSp macro="">
      <xdr:nvCxnSpPr>
        <xdr:cNvPr id="771" name="直線コネクタ 770"/>
        <xdr:cNvCxnSpPr/>
      </xdr:nvCxnSpPr>
      <xdr:spPr>
        <a:xfrm>
          <a:off x="21323300" y="10083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72"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3" name="フローチャート : 判断 772"/>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139060</xdr:rowOff>
    </xdr:from>
    <xdr:to>
      <xdr:col>31</xdr:col>
      <xdr:colOff>34925</xdr:colOff>
      <xdr:row>58</xdr:row>
      <xdr:rowOff>139380</xdr:rowOff>
    </xdr:to>
    <xdr:cxnSp macro="">
      <xdr:nvCxnSpPr>
        <xdr:cNvPr id="774" name="直線コネクタ 773"/>
        <xdr:cNvCxnSpPr/>
      </xdr:nvCxnSpPr>
      <xdr:spPr>
        <a:xfrm>
          <a:off x="20434300" y="1008316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5" name="フローチャート : 判断 774"/>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76" name="テキスト ボックス 775"/>
        <xdr:cNvSpPr txBox="1"/>
      </xdr:nvSpPr>
      <xdr:spPr>
        <a:xfrm>
          <a:off x="21088427"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104267</xdr:rowOff>
    </xdr:from>
    <xdr:to>
      <xdr:col>29</xdr:col>
      <xdr:colOff>517525</xdr:colOff>
      <xdr:row>58</xdr:row>
      <xdr:rowOff>139060</xdr:rowOff>
    </xdr:to>
    <xdr:cxnSp macro="">
      <xdr:nvCxnSpPr>
        <xdr:cNvPr id="777" name="直線コネクタ 776"/>
        <xdr:cNvCxnSpPr/>
      </xdr:nvCxnSpPr>
      <xdr:spPr>
        <a:xfrm>
          <a:off x="19545300" y="10048367"/>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8" name="フローチャート : 判断 777"/>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9" name="テキスト ボックス 778"/>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103353</xdr:rowOff>
    </xdr:from>
    <xdr:to>
      <xdr:col>28</xdr:col>
      <xdr:colOff>314325</xdr:colOff>
      <xdr:row>58</xdr:row>
      <xdr:rowOff>104267</xdr:rowOff>
    </xdr:to>
    <xdr:cxnSp macro="">
      <xdr:nvCxnSpPr>
        <xdr:cNvPr id="780" name="直線コネクタ 779"/>
        <xdr:cNvCxnSpPr/>
      </xdr:nvCxnSpPr>
      <xdr:spPr>
        <a:xfrm>
          <a:off x="18656300" y="1004745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81" name="フローチャート : 判断 780"/>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82" name="テキスト ボックス 781"/>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3" name="フローチャート : 判断 782"/>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4" name="テキスト ボックス 783"/>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88580</xdr:rowOff>
    </xdr:from>
    <xdr:to>
      <xdr:col>32</xdr:col>
      <xdr:colOff>238125</xdr:colOff>
      <xdr:row>59</xdr:row>
      <xdr:rowOff>18730</xdr:rowOff>
    </xdr:to>
    <xdr:sp macro="" textlink="">
      <xdr:nvSpPr>
        <xdr:cNvPr id="790" name="円/楕円 789"/>
        <xdr:cNvSpPr/>
      </xdr:nvSpPr>
      <xdr:spPr>
        <a:xfrm>
          <a:off x="221107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3507</xdr:rowOff>
    </xdr:from>
    <xdr:ext cx="249299" cy="259045"/>
    <xdr:sp macro="" textlink="">
      <xdr:nvSpPr>
        <xdr:cNvPr id="791" name="貸付金該当値テキスト"/>
        <xdr:cNvSpPr txBox="1"/>
      </xdr:nvSpPr>
      <xdr:spPr>
        <a:xfrm>
          <a:off x="22212300" y="99476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88580</xdr:rowOff>
    </xdr:from>
    <xdr:to>
      <xdr:col>31</xdr:col>
      <xdr:colOff>85725</xdr:colOff>
      <xdr:row>59</xdr:row>
      <xdr:rowOff>18730</xdr:rowOff>
    </xdr:to>
    <xdr:sp macro="" textlink="">
      <xdr:nvSpPr>
        <xdr:cNvPr id="792" name="円/楕円 791"/>
        <xdr:cNvSpPr/>
      </xdr:nvSpPr>
      <xdr:spPr>
        <a:xfrm>
          <a:off x="212725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9857</xdr:rowOff>
    </xdr:from>
    <xdr:ext cx="249299" cy="259045"/>
    <xdr:sp macro="" textlink="">
      <xdr:nvSpPr>
        <xdr:cNvPr id="793" name="テキスト ボックス 792"/>
        <xdr:cNvSpPr txBox="1"/>
      </xdr:nvSpPr>
      <xdr:spPr>
        <a:xfrm>
          <a:off x="21198649" y="10125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88260</xdr:rowOff>
    </xdr:from>
    <xdr:to>
      <xdr:col>29</xdr:col>
      <xdr:colOff>568325</xdr:colOff>
      <xdr:row>59</xdr:row>
      <xdr:rowOff>18410</xdr:rowOff>
    </xdr:to>
    <xdr:sp macro="" textlink="">
      <xdr:nvSpPr>
        <xdr:cNvPr id="794" name="円/楕円 793"/>
        <xdr:cNvSpPr/>
      </xdr:nvSpPr>
      <xdr:spPr>
        <a:xfrm>
          <a:off x="20383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9537</xdr:rowOff>
    </xdr:from>
    <xdr:ext cx="313932" cy="259045"/>
    <xdr:sp macro="" textlink="">
      <xdr:nvSpPr>
        <xdr:cNvPr id="795" name="テキスト ボックス 794"/>
        <xdr:cNvSpPr txBox="1"/>
      </xdr:nvSpPr>
      <xdr:spPr>
        <a:xfrm>
          <a:off x="20277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53467</xdr:rowOff>
    </xdr:from>
    <xdr:to>
      <xdr:col>28</xdr:col>
      <xdr:colOff>365125</xdr:colOff>
      <xdr:row>58</xdr:row>
      <xdr:rowOff>155067</xdr:rowOff>
    </xdr:to>
    <xdr:sp macro="" textlink="">
      <xdr:nvSpPr>
        <xdr:cNvPr id="796" name="円/楕円 795"/>
        <xdr:cNvSpPr/>
      </xdr:nvSpPr>
      <xdr:spPr>
        <a:xfrm>
          <a:off x="19494500" y="99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146194</xdr:rowOff>
    </xdr:from>
    <xdr:ext cx="378565" cy="259045"/>
    <xdr:sp macro="" textlink="">
      <xdr:nvSpPr>
        <xdr:cNvPr id="797" name="テキスト ボックス 796"/>
        <xdr:cNvSpPr txBox="1"/>
      </xdr:nvSpPr>
      <xdr:spPr>
        <a:xfrm>
          <a:off x="19356017" y="100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52553</xdr:rowOff>
    </xdr:from>
    <xdr:to>
      <xdr:col>27</xdr:col>
      <xdr:colOff>161925</xdr:colOff>
      <xdr:row>58</xdr:row>
      <xdr:rowOff>154153</xdr:rowOff>
    </xdr:to>
    <xdr:sp macro="" textlink="">
      <xdr:nvSpPr>
        <xdr:cNvPr id="798" name="円/楕円 797"/>
        <xdr:cNvSpPr/>
      </xdr:nvSpPr>
      <xdr:spPr>
        <a:xfrm>
          <a:off x="18605500" y="999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145280</xdr:rowOff>
    </xdr:from>
    <xdr:ext cx="378565" cy="259045"/>
    <xdr:sp macro="" textlink="">
      <xdr:nvSpPr>
        <xdr:cNvPr id="799" name="テキスト ボックス 798"/>
        <xdr:cNvSpPr txBox="1"/>
      </xdr:nvSpPr>
      <xdr:spPr>
        <a:xfrm>
          <a:off x="18467017" y="10089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4" name="直線コネクタ 823"/>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5"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6" name="直線コネクタ 825"/>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7"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8" name="直線コネクタ 827"/>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56465</xdr:rowOff>
    </xdr:from>
    <xdr:to>
      <xdr:col>32</xdr:col>
      <xdr:colOff>187325</xdr:colOff>
      <xdr:row>76</xdr:row>
      <xdr:rowOff>99949</xdr:rowOff>
    </xdr:to>
    <xdr:cxnSp macro="">
      <xdr:nvCxnSpPr>
        <xdr:cNvPr id="829" name="直線コネクタ 828"/>
        <xdr:cNvCxnSpPr/>
      </xdr:nvCxnSpPr>
      <xdr:spPr>
        <a:xfrm flipV="1">
          <a:off x="21323300" y="13086665"/>
          <a:ext cx="838200" cy="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30"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31" name="フローチャート : 判断 830"/>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99949</xdr:rowOff>
    </xdr:from>
    <xdr:to>
      <xdr:col>31</xdr:col>
      <xdr:colOff>34925</xdr:colOff>
      <xdr:row>76</xdr:row>
      <xdr:rowOff>153327</xdr:rowOff>
    </xdr:to>
    <xdr:cxnSp macro="">
      <xdr:nvCxnSpPr>
        <xdr:cNvPr id="832" name="直線コネクタ 831"/>
        <xdr:cNvCxnSpPr/>
      </xdr:nvCxnSpPr>
      <xdr:spPr>
        <a:xfrm flipV="1">
          <a:off x="20434300" y="13130149"/>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3" name="フローチャート : 判断 832"/>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4" name="テキスト ボックス 833"/>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153327</xdr:rowOff>
    </xdr:from>
    <xdr:to>
      <xdr:col>29</xdr:col>
      <xdr:colOff>517525</xdr:colOff>
      <xdr:row>76</xdr:row>
      <xdr:rowOff>156820</xdr:rowOff>
    </xdr:to>
    <xdr:cxnSp macro="">
      <xdr:nvCxnSpPr>
        <xdr:cNvPr id="835" name="直線コネクタ 834"/>
        <xdr:cNvCxnSpPr/>
      </xdr:nvCxnSpPr>
      <xdr:spPr>
        <a:xfrm flipV="1">
          <a:off x="19545300" y="13183527"/>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6" name="フローチャート : 判断 835"/>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7" name="テキスト ボックス 836"/>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156820</xdr:rowOff>
    </xdr:from>
    <xdr:to>
      <xdr:col>28</xdr:col>
      <xdr:colOff>314325</xdr:colOff>
      <xdr:row>76</xdr:row>
      <xdr:rowOff>166585</xdr:rowOff>
    </xdr:to>
    <xdr:cxnSp macro="">
      <xdr:nvCxnSpPr>
        <xdr:cNvPr id="838" name="直線コネクタ 837"/>
        <xdr:cNvCxnSpPr/>
      </xdr:nvCxnSpPr>
      <xdr:spPr>
        <a:xfrm flipV="1">
          <a:off x="18656300" y="13187020"/>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9" name="フローチャート : 判断 838"/>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40" name="テキスト ボックス 839"/>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41" name="フローチャート : 判断 840"/>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42" name="テキスト ボックス 841"/>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5665</xdr:rowOff>
    </xdr:from>
    <xdr:to>
      <xdr:col>32</xdr:col>
      <xdr:colOff>238125</xdr:colOff>
      <xdr:row>76</xdr:row>
      <xdr:rowOff>107265</xdr:rowOff>
    </xdr:to>
    <xdr:sp macro="" textlink="">
      <xdr:nvSpPr>
        <xdr:cNvPr id="848" name="円/楕円 847"/>
        <xdr:cNvSpPr/>
      </xdr:nvSpPr>
      <xdr:spPr>
        <a:xfrm>
          <a:off x="22110700" y="130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28541</xdr:rowOff>
    </xdr:from>
    <xdr:ext cx="534377" cy="259045"/>
    <xdr:sp macro="" textlink="">
      <xdr:nvSpPr>
        <xdr:cNvPr id="849" name="繰出金該当値テキスト"/>
        <xdr:cNvSpPr txBox="1"/>
      </xdr:nvSpPr>
      <xdr:spPr>
        <a:xfrm>
          <a:off x="22212300" y="128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69,554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49149</xdr:rowOff>
    </xdr:from>
    <xdr:to>
      <xdr:col>31</xdr:col>
      <xdr:colOff>85725</xdr:colOff>
      <xdr:row>76</xdr:row>
      <xdr:rowOff>150749</xdr:rowOff>
    </xdr:to>
    <xdr:sp macro="" textlink="">
      <xdr:nvSpPr>
        <xdr:cNvPr id="850" name="円/楕円 849"/>
        <xdr:cNvSpPr/>
      </xdr:nvSpPr>
      <xdr:spPr>
        <a:xfrm>
          <a:off x="21272500" y="130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167276</xdr:rowOff>
    </xdr:from>
    <xdr:ext cx="534377" cy="259045"/>
    <xdr:sp macro="" textlink="">
      <xdr:nvSpPr>
        <xdr:cNvPr id="851" name="テキスト ボックス 850"/>
        <xdr:cNvSpPr txBox="1"/>
      </xdr:nvSpPr>
      <xdr:spPr>
        <a:xfrm>
          <a:off x="21056111" y="1285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102527</xdr:rowOff>
    </xdr:from>
    <xdr:to>
      <xdr:col>29</xdr:col>
      <xdr:colOff>568325</xdr:colOff>
      <xdr:row>77</xdr:row>
      <xdr:rowOff>32677</xdr:rowOff>
    </xdr:to>
    <xdr:sp macro="" textlink="">
      <xdr:nvSpPr>
        <xdr:cNvPr id="852" name="円/楕円 851"/>
        <xdr:cNvSpPr/>
      </xdr:nvSpPr>
      <xdr:spPr>
        <a:xfrm>
          <a:off x="20383500" y="131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49204</xdr:rowOff>
    </xdr:from>
    <xdr:ext cx="534377" cy="259045"/>
    <xdr:sp macro="" textlink="">
      <xdr:nvSpPr>
        <xdr:cNvPr id="853" name="テキスト ボックス 852"/>
        <xdr:cNvSpPr txBox="1"/>
      </xdr:nvSpPr>
      <xdr:spPr>
        <a:xfrm>
          <a:off x="20167111" y="1290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106020</xdr:rowOff>
    </xdr:from>
    <xdr:to>
      <xdr:col>28</xdr:col>
      <xdr:colOff>365125</xdr:colOff>
      <xdr:row>77</xdr:row>
      <xdr:rowOff>36170</xdr:rowOff>
    </xdr:to>
    <xdr:sp macro="" textlink="">
      <xdr:nvSpPr>
        <xdr:cNvPr id="854" name="円/楕円 853"/>
        <xdr:cNvSpPr/>
      </xdr:nvSpPr>
      <xdr:spPr>
        <a:xfrm>
          <a:off x="19494500" y="131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52697</xdr:rowOff>
    </xdr:from>
    <xdr:ext cx="534377" cy="259045"/>
    <xdr:sp macro="" textlink="">
      <xdr:nvSpPr>
        <xdr:cNvPr id="855" name="テキスト ボックス 854"/>
        <xdr:cNvSpPr txBox="1"/>
      </xdr:nvSpPr>
      <xdr:spPr>
        <a:xfrm>
          <a:off x="19278111" y="129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115785</xdr:rowOff>
    </xdr:from>
    <xdr:to>
      <xdr:col>27</xdr:col>
      <xdr:colOff>161925</xdr:colOff>
      <xdr:row>77</xdr:row>
      <xdr:rowOff>45935</xdr:rowOff>
    </xdr:to>
    <xdr:sp macro="" textlink="">
      <xdr:nvSpPr>
        <xdr:cNvPr id="856" name="円/楕円 855"/>
        <xdr:cNvSpPr/>
      </xdr:nvSpPr>
      <xdr:spPr>
        <a:xfrm>
          <a:off x="18605500" y="131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62463</xdr:rowOff>
    </xdr:from>
    <xdr:ext cx="534377" cy="259045"/>
    <xdr:sp macro="" textlink="">
      <xdr:nvSpPr>
        <xdr:cNvPr id="857" name="テキスト ボックス 856"/>
        <xdr:cNvSpPr txBox="1"/>
      </xdr:nvSpPr>
      <xdr:spPr>
        <a:xfrm>
          <a:off x="18389111" y="1292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６８１，６２３円となっている。主な構成項目である人件費は、住民一人当たり１１２，５７７円となっており、平成２３年度以降減少傾向にあるが類似団体平均と比べて高い水準にある。これは</a:t>
          </a:r>
          <a:r>
            <a:rPr kumimoji="1" lang="ja-JP" altLang="ja-JP" sz="1300">
              <a:solidFill>
                <a:schemeClr val="dk1"/>
              </a:solidFill>
              <a:effectLst/>
              <a:latin typeface="+mn-lt"/>
              <a:ea typeface="+mn-ea"/>
              <a:cs typeface="+mn-cs"/>
            </a:rPr>
            <a:t>町村合併前における各団体の大量採用が</a:t>
          </a:r>
          <a:r>
            <a:rPr kumimoji="1" lang="ja-JP" altLang="en-US" sz="1300">
              <a:solidFill>
                <a:schemeClr val="dk1"/>
              </a:solidFill>
              <a:effectLst/>
              <a:latin typeface="+mn-lt"/>
              <a:ea typeface="+mn-ea"/>
              <a:cs typeface="+mn-cs"/>
            </a:rPr>
            <a:t>主な</a:t>
          </a:r>
          <a:r>
            <a:rPr kumimoji="1" lang="ja-JP" altLang="ja-JP" sz="1300">
              <a:solidFill>
                <a:schemeClr val="dk1"/>
              </a:solidFill>
              <a:effectLst/>
              <a:latin typeface="+mn-lt"/>
              <a:ea typeface="+mn-ea"/>
              <a:cs typeface="+mn-cs"/>
            </a:rPr>
            <a:t>要因</a:t>
          </a:r>
          <a:r>
            <a:rPr kumimoji="1" lang="ja-JP" altLang="en-US" sz="1300">
              <a:solidFill>
                <a:schemeClr val="dk1"/>
              </a:solidFill>
              <a:effectLst/>
              <a:latin typeface="+mn-lt"/>
              <a:ea typeface="+mn-ea"/>
              <a:cs typeface="+mn-cs"/>
            </a:rPr>
            <a:t>である。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34,399
34,355
253.55
24,005,332
23,447,143
501,431
13,668,902
35,965,478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124.3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28067</xdr:rowOff>
    </xdr:from>
    <xdr:to>
      <xdr:col>6</xdr:col>
      <xdr:colOff>511175</xdr:colOff>
      <xdr:row>34</xdr:row>
      <xdr:rowOff>117792</xdr:rowOff>
    </xdr:to>
    <xdr:cxnSp macro="">
      <xdr:nvCxnSpPr>
        <xdr:cNvPr id="61" name="直線コネクタ 60"/>
        <xdr:cNvCxnSpPr/>
      </xdr:nvCxnSpPr>
      <xdr:spPr>
        <a:xfrm>
          <a:off x="3797300" y="5857367"/>
          <a:ext cx="838200" cy="8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28067</xdr:rowOff>
    </xdr:from>
    <xdr:to>
      <xdr:col>5</xdr:col>
      <xdr:colOff>358775</xdr:colOff>
      <xdr:row>34</xdr:row>
      <xdr:rowOff>65786</xdr:rowOff>
    </xdr:to>
    <xdr:cxnSp macro="">
      <xdr:nvCxnSpPr>
        <xdr:cNvPr id="64" name="直線コネクタ 63"/>
        <xdr:cNvCxnSpPr/>
      </xdr:nvCxnSpPr>
      <xdr:spPr>
        <a:xfrm flipV="1">
          <a:off x="2908300" y="5857367"/>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32067</xdr:rowOff>
    </xdr:from>
    <xdr:to>
      <xdr:col>4</xdr:col>
      <xdr:colOff>155575</xdr:colOff>
      <xdr:row>34</xdr:row>
      <xdr:rowOff>65786</xdr:rowOff>
    </xdr:to>
    <xdr:cxnSp macro="">
      <xdr:nvCxnSpPr>
        <xdr:cNvPr id="67" name="直線コネクタ 66"/>
        <xdr:cNvCxnSpPr/>
      </xdr:nvCxnSpPr>
      <xdr:spPr>
        <a:xfrm>
          <a:off x="2019300" y="5861367"/>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75502</xdr:rowOff>
    </xdr:from>
    <xdr:to>
      <xdr:col>2</xdr:col>
      <xdr:colOff>638175</xdr:colOff>
      <xdr:row>34</xdr:row>
      <xdr:rowOff>32067</xdr:rowOff>
    </xdr:to>
    <xdr:cxnSp macro="">
      <xdr:nvCxnSpPr>
        <xdr:cNvPr id="70" name="直線コネクタ 69"/>
        <xdr:cNvCxnSpPr/>
      </xdr:nvCxnSpPr>
      <xdr:spPr>
        <a:xfrm>
          <a:off x="1130300" y="5733352"/>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66992</xdr:rowOff>
    </xdr:from>
    <xdr:to>
      <xdr:col>6</xdr:col>
      <xdr:colOff>561975</xdr:colOff>
      <xdr:row>34</xdr:row>
      <xdr:rowOff>168592</xdr:rowOff>
    </xdr:to>
    <xdr:sp macro="" textlink="">
      <xdr:nvSpPr>
        <xdr:cNvPr id="80" name="円/楕円 79"/>
        <xdr:cNvSpPr/>
      </xdr:nvSpPr>
      <xdr:spPr>
        <a:xfrm>
          <a:off x="4584700" y="58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89869</xdr:rowOff>
    </xdr:from>
    <xdr:ext cx="469744" cy="259045"/>
    <xdr:sp macro="" textlink="">
      <xdr:nvSpPr>
        <xdr:cNvPr id="81" name="議会費該当値テキスト"/>
        <xdr:cNvSpPr txBox="1"/>
      </xdr:nvSpPr>
      <xdr:spPr>
        <a:xfrm>
          <a:off x="4686300" y="574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148717</xdr:rowOff>
    </xdr:from>
    <xdr:to>
      <xdr:col>5</xdr:col>
      <xdr:colOff>409575</xdr:colOff>
      <xdr:row>34</xdr:row>
      <xdr:rowOff>78867</xdr:rowOff>
    </xdr:to>
    <xdr:sp macro="" textlink="">
      <xdr:nvSpPr>
        <xdr:cNvPr id="82" name="円/楕円 81"/>
        <xdr:cNvSpPr/>
      </xdr:nvSpPr>
      <xdr:spPr>
        <a:xfrm>
          <a:off x="3746500" y="580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95394</xdr:rowOff>
    </xdr:from>
    <xdr:ext cx="469744" cy="259045"/>
    <xdr:sp macro="" textlink="">
      <xdr:nvSpPr>
        <xdr:cNvPr id="83" name="テキスト ボックス 82"/>
        <xdr:cNvSpPr txBox="1"/>
      </xdr:nvSpPr>
      <xdr:spPr>
        <a:xfrm>
          <a:off x="3562427" y="558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14986</xdr:rowOff>
    </xdr:from>
    <xdr:to>
      <xdr:col>4</xdr:col>
      <xdr:colOff>206375</xdr:colOff>
      <xdr:row>34</xdr:row>
      <xdr:rowOff>116586</xdr:rowOff>
    </xdr:to>
    <xdr:sp macro="" textlink="">
      <xdr:nvSpPr>
        <xdr:cNvPr id="84" name="円/楕円 83"/>
        <xdr:cNvSpPr/>
      </xdr:nvSpPr>
      <xdr:spPr>
        <a:xfrm>
          <a:off x="28575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133113</xdr:rowOff>
    </xdr:from>
    <xdr:ext cx="469744" cy="259045"/>
    <xdr:sp macro="" textlink="">
      <xdr:nvSpPr>
        <xdr:cNvPr id="85" name="テキスト ボックス 84"/>
        <xdr:cNvSpPr txBox="1"/>
      </xdr:nvSpPr>
      <xdr:spPr>
        <a:xfrm>
          <a:off x="2673427" y="561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152717</xdr:rowOff>
    </xdr:from>
    <xdr:to>
      <xdr:col>3</xdr:col>
      <xdr:colOff>3175</xdr:colOff>
      <xdr:row>34</xdr:row>
      <xdr:rowOff>82867</xdr:rowOff>
    </xdr:to>
    <xdr:sp macro="" textlink="">
      <xdr:nvSpPr>
        <xdr:cNvPr id="86" name="円/楕円 85"/>
        <xdr:cNvSpPr/>
      </xdr:nvSpPr>
      <xdr:spPr>
        <a:xfrm>
          <a:off x="1968500" y="581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99394</xdr:rowOff>
    </xdr:from>
    <xdr:ext cx="469744" cy="259045"/>
    <xdr:sp macro="" textlink="">
      <xdr:nvSpPr>
        <xdr:cNvPr id="87" name="テキスト ボックス 86"/>
        <xdr:cNvSpPr txBox="1"/>
      </xdr:nvSpPr>
      <xdr:spPr>
        <a:xfrm>
          <a:off x="1784427" y="558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24702</xdr:rowOff>
    </xdr:from>
    <xdr:to>
      <xdr:col>1</xdr:col>
      <xdr:colOff>485775</xdr:colOff>
      <xdr:row>33</xdr:row>
      <xdr:rowOff>126302</xdr:rowOff>
    </xdr:to>
    <xdr:sp macro="" textlink="">
      <xdr:nvSpPr>
        <xdr:cNvPr id="88" name="円/楕円 87"/>
        <xdr:cNvSpPr/>
      </xdr:nvSpPr>
      <xdr:spPr>
        <a:xfrm>
          <a:off x="1079500" y="56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142829</xdr:rowOff>
    </xdr:from>
    <xdr:ext cx="469744" cy="259045"/>
    <xdr:sp macro="" textlink="">
      <xdr:nvSpPr>
        <xdr:cNvPr id="89" name="テキスト ボックス 88"/>
        <xdr:cNvSpPr txBox="1"/>
      </xdr:nvSpPr>
      <xdr:spPr>
        <a:xfrm>
          <a:off x="895427" y="545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122158</xdr:rowOff>
    </xdr:from>
    <xdr:to>
      <xdr:col>6</xdr:col>
      <xdr:colOff>511175</xdr:colOff>
      <xdr:row>57</xdr:row>
      <xdr:rowOff>170599</xdr:rowOff>
    </xdr:to>
    <xdr:cxnSp macro="">
      <xdr:nvCxnSpPr>
        <xdr:cNvPr id="119" name="直線コネクタ 118"/>
        <xdr:cNvCxnSpPr/>
      </xdr:nvCxnSpPr>
      <xdr:spPr>
        <a:xfrm flipV="1">
          <a:off x="3797300" y="9894808"/>
          <a:ext cx="8382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78668</xdr:rowOff>
    </xdr:from>
    <xdr:ext cx="534377" cy="259045"/>
    <xdr:sp macro="" textlink="">
      <xdr:nvSpPr>
        <xdr:cNvPr id="120" name="総務費平均値テキスト"/>
        <xdr:cNvSpPr txBox="1"/>
      </xdr:nvSpPr>
      <xdr:spPr>
        <a:xfrm>
          <a:off x="4686300" y="96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8217</xdr:rowOff>
    </xdr:from>
    <xdr:to>
      <xdr:col>5</xdr:col>
      <xdr:colOff>358775</xdr:colOff>
      <xdr:row>57</xdr:row>
      <xdr:rowOff>170599</xdr:rowOff>
    </xdr:to>
    <xdr:cxnSp macro="">
      <xdr:nvCxnSpPr>
        <xdr:cNvPr id="122" name="直線コネクタ 121"/>
        <xdr:cNvCxnSpPr/>
      </xdr:nvCxnSpPr>
      <xdr:spPr>
        <a:xfrm>
          <a:off x="2908300" y="9780867"/>
          <a:ext cx="889000" cy="16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73552</xdr:rowOff>
    </xdr:from>
    <xdr:ext cx="534377" cy="259045"/>
    <xdr:sp macro="" textlink="">
      <xdr:nvSpPr>
        <xdr:cNvPr id="124" name="テキスト ボックス 123"/>
        <xdr:cNvSpPr txBox="1"/>
      </xdr:nvSpPr>
      <xdr:spPr>
        <a:xfrm>
          <a:off x="3530111" y="100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8217</xdr:rowOff>
    </xdr:from>
    <xdr:to>
      <xdr:col>4</xdr:col>
      <xdr:colOff>155575</xdr:colOff>
      <xdr:row>57</xdr:row>
      <xdr:rowOff>138999</xdr:rowOff>
    </xdr:to>
    <xdr:cxnSp macro="">
      <xdr:nvCxnSpPr>
        <xdr:cNvPr id="125" name="直線コネクタ 124"/>
        <xdr:cNvCxnSpPr/>
      </xdr:nvCxnSpPr>
      <xdr:spPr>
        <a:xfrm flipV="1">
          <a:off x="2019300" y="9780867"/>
          <a:ext cx="889000" cy="13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49085</xdr:rowOff>
    </xdr:from>
    <xdr:ext cx="534377" cy="259045"/>
    <xdr:sp macro="" textlink="">
      <xdr:nvSpPr>
        <xdr:cNvPr id="127" name="テキスト ボックス 126"/>
        <xdr:cNvSpPr txBox="1"/>
      </xdr:nvSpPr>
      <xdr:spPr>
        <a:xfrm>
          <a:off x="2641111" y="9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138999</xdr:rowOff>
    </xdr:from>
    <xdr:to>
      <xdr:col>2</xdr:col>
      <xdr:colOff>638175</xdr:colOff>
      <xdr:row>58</xdr:row>
      <xdr:rowOff>24143</xdr:rowOff>
    </xdr:to>
    <xdr:cxnSp macro="">
      <xdr:nvCxnSpPr>
        <xdr:cNvPr id="128" name="直線コネクタ 127"/>
        <xdr:cNvCxnSpPr/>
      </xdr:nvCxnSpPr>
      <xdr:spPr>
        <a:xfrm flipV="1">
          <a:off x="1130300" y="9911649"/>
          <a:ext cx="889000" cy="5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43187</xdr:rowOff>
    </xdr:from>
    <xdr:ext cx="534377" cy="259045"/>
    <xdr:sp macro="" textlink="">
      <xdr:nvSpPr>
        <xdr:cNvPr id="130" name="テキスト ボックス 129"/>
        <xdr:cNvSpPr txBox="1"/>
      </xdr:nvSpPr>
      <xdr:spPr>
        <a:xfrm>
          <a:off x="1752111" y="99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58445</xdr:rowOff>
    </xdr:from>
    <xdr:ext cx="534377" cy="259045"/>
    <xdr:sp macro="" textlink="">
      <xdr:nvSpPr>
        <xdr:cNvPr id="132" name="テキスト ボックス 131"/>
        <xdr:cNvSpPr txBox="1"/>
      </xdr:nvSpPr>
      <xdr:spPr>
        <a:xfrm>
          <a:off x="863111" y="96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71358</xdr:rowOff>
    </xdr:from>
    <xdr:to>
      <xdr:col>6</xdr:col>
      <xdr:colOff>561975</xdr:colOff>
      <xdr:row>58</xdr:row>
      <xdr:rowOff>1508</xdr:rowOff>
    </xdr:to>
    <xdr:sp macro="" textlink="">
      <xdr:nvSpPr>
        <xdr:cNvPr id="138" name="円/楕円 137"/>
        <xdr:cNvSpPr/>
      </xdr:nvSpPr>
      <xdr:spPr>
        <a:xfrm>
          <a:off x="4584700" y="98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49785</xdr:rowOff>
    </xdr:from>
    <xdr:ext cx="534377" cy="259045"/>
    <xdr:sp macro="" textlink="">
      <xdr:nvSpPr>
        <xdr:cNvPr id="139" name="総務費該当値テキスト"/>
        <xdr:cNvSpPr txBox="1"/>
      </xdr:nvSpPr>
      <xdr:spPr>
        <a:xfrm>
          <a:off x="4686300" y="982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84,802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119799</xdr:rowOff>
    </xdr:from>
    <xdr:to>
      <xdr:col>5</xdr:col>
      <xdr:colOff>409575</xdr:colOff>
      <xdr:row>58</xdr:row>
      <xdr:rowOff>49949</xdr:rowOff>
    </xdr:to>
    <xdr:sp macro="" textlink="">
      <xdr:nvSpPr>
        <xdr:cNvPr id="140" name="円/楕円 139"/>
        <xdr:cNvSpPr/>
      </xdr:nvSpPr>
      <xdr:spPr>
        <a:xfrm>
          <a:off x="3746500" y="989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66476</xdr:rowOff>
    </xdr:from>
    <xdr:ext cx="534377" cy="259045"/>
    <xdr:sp macro="" textlink="">
      <xdr:nvSpPr>
        <xdr:cNvPr id="141" name="テキスト ボックス 140"/>
        <xdr:cNvSpPr txBox="1"/>
      </xdr:nvSpPr>
      <xdr:spPr>
        <a:xfrm>
          <a:off x="3530111" y="9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128867</xdr:rowOff>
    </xdr:from>
    <xdr:to>
      <xdr:col>4</xdr:col>
      <xdr:colOff>206375</xdr:colOff>
      <xdr:row>57</xdr:row>
      <xdr:rowOff>59017</xdr:rowOff>
    </xdr:to>
    <xdr:sp macro="" textlink="">
      <xdr:nvSpPr>
        <xdr:cNvPr id="142" name="円/楕円 141"/>
        <xdr:cNvSpPr/>
      </xdr:nvSpPr>
      <xdr:spPr>
        <a:xfrm>
          <a:off x="2857500" y="973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75544</xdr:rowOff>
    </xdr:from>
    <xdr:ext cx="534377" cy="259045"/>
    <xdr:sp macro="" textlink="">
      <xdr:nvSpPr>
        <xdr:cNvPr id="143" name="テキスト ボックス 142"/>
        <xdr:cNvSpPr txBox="1"/>
      </xdr:nvSpPr>
      <xdr:spPr>
        <a:xfrm>
          <a:off x="2641111" y="950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88199</xdr:rowOff>
    </xdr:from>
    <xdr:to>
      <xdr:col>3</xdr:col>
      <xdr:colOff>3175</xdr:colOff>
      <xdr:row>58</xdr:row>
      <xdr:rowOff>18349</xdr:rowOff>
    </xdr:to>
    <xdr:sp macro="" textlink="">
      <xdr:nvSpPr>
        <xdr:cNvPr id="144" name="円/楕円 143"/>
        <xdr:cNvSpPr/>
      </xdr:nvSpPr>
      <xdr:spPr>
        <a:xfrm>
          <a:off x="1968500" y="986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34876</xdr:rowOff>
    </xdr:from>
    <xdr:ext cx="534377" cy="259045"/>
    <xdr:sp macro="" textlink="">
      <xdr:nvSpPr>
        <xdr:cNvPr id="145" name="テキスト ボックス 144"/>
        <xdr:cNvSpPr txBox="1"/>
      </xdr:nvSpPr>
      <xdr:spPr>
        <a:xfrm>
          <a:off x="1752111" y="96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144793</xdr:rowOff>
    </xdr:from>
    <xdr:to>
      <xdr:col>1</xdr:col>
      <xdr:colOff>485775</xdr:colOff>
      <xdr:row>58</xdr:row>
      <xdr:rowOff>74943</xdr:rowOff>
    </xdr:to>
    <xdr:sp macro="" textlink="">
      <xdr:nvSpPr>
        <xdr:cNvPr id="146" name="円/楕円 145"/>
        <xdr:cNvSpPr/>
      </xdr:nvSpPr>
      <xdr:spPr>
        <a:xfrm>
          <a:off x="1079500" y="99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66070</xdr:rowOff>
    </xdr:from>
    <xdr:ext cx="534377" cy="259045"/>
    <xdr:sp macro="" textlink="">
      <xdr:nvSpPr>
        <xdr:cNvPr id="147" name="テキスト ボックス 146"/>
        <xdr:cNvSpPr txBox="1"/>
      </xdr:nvSpPr>
      <xdr:spPr>
        <a:xfrm>
          <a:off x="863111" y="1001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121532</xdr:rowOff>
    </xdr:from>
    <xdr:to>
      <xdr:col>6</xdr:col>
      <xdr:colOff>511175</xdr:colOff>
      <xdr:row>73</xdr:row>
      <xdr:rowOff>89429</xdr:rowOff>
    </xdr:to>
    <xdr:cxnSp macro="">
      <xdr:nvCxnSpPr>
        <xdr:cNvPr id="179" name="直線コネクタ 178"/>
        <xdr:cNvCxnSpPr/>
      </xdr:nvCxnSpPr>
      <xdr:spPr>
        <a:xfrm flipV="1">
          <a:off x="3797300" y="12465932"/>
          <a:ext cx="838200" cy="13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686300" y="12839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89429</xdr:rowOff>
    </xdr:from>
    <xdr:to>
      <xdr:col>5</xdr:col>
      <xdr:colOff>358775</xdr:colOff>
      <xdr:row>74</xdr:row>
      <xdr:rowOff>1310</xdr:rowOff>
    </xdr:to>
    <xdr:cxnSp macro="">
      <xdr:nvCxnSpPr>
        <xdr:cNvPr id="182" name="直線コネクタ 181"/>
        <xdr:cNvCxnSpPr/>
      </xdr:nvCxnSpPr>
      <xdr:spPr>
        <a:xfrm flipV="1">
          <a:off x="2908300" y="12605279"/>
          <a:ext cx="889000" cy="8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162751</xdr:rowOff>
    </xdr:from>
    <xdr:ext cx="599010" cy="259045"/>
    <xdr:sp macro="" textlink="">
      <xdr:nvSpPr>
        <xdr:cNvPr id="184" name="テキスト ボックス 183"/>
        <xdr:cNvSpPr txBox="1"/>
      </xdr:nvSpPr>
      <xdr:spPr>
        <a:xfrm>
          <a:off x="3497794" y="130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168558</xdr:rowOff>
    </xdr:from>
    <xdr:to>
      <xdr:col>4</xdr:col>
      <xdr:colOff>155575</xdr:colOff>
      <xdr:row>74</xdr:row>
      <xdr:rowOff>1310</xdr:rowOff>
    </xdr:to>
    <xdr:cxnSp macro="">
      <xdr:nvCxnSpPr>
        <xdr:cNvPr id="185" name="直線コネクタ 184"/>
        <xdr:cNvCxnSpPr/>
      </xdr:nvCxnSpPr>
      <xdr:spPr>
        <a:xfrm>
          <a:off x="2019300" y="12684408"/>
          <a:ext cx="8890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75612</xdr:rowOff>
    </xdr:from>
    <xdr:ext cx="599010" cy="259045"/>
    <xdr:sp macro="" textlink="">
      <xdr:nvSpPr>
        <xdr:cNvPr id="187" name="テキスト ボックス 186"/>
        <xdr:cNvSpPr txBox="1"/>
      </xdr:nvSpPr>
      <xdr:spPr>
        <a:xfrm>
          <a:off x="2608794" y="1310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134954</xdr:rowOff>
    </xdr:from>
    <xdr:to>
      <xdr:col>2</xdr:col>
      <xdr:colOff>638175</xdr:colOff>
      <xdr:row>73</xdr:row>
      <xdr:rowOff>168558</xdr:rowOff>
    </xdr:to>
    <xdr:cxnSp macro="">
      <xdr:nvCxnSpPr>
        <xdr:cNvPr id="188" name="直線コネクタ 187"/>
        <xdr:cNvCxnSpPr/>
      </xdr:nvCxnSpPr>
      <xdr:spPr>
        <a:xfrm>
          <a:off x="1130300" y="12650804"/>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162937</xdr:rowOff>
    </xdr:from>
    <xdr:ext cx="599010" cy="259045"/>
    <xdr:sp macro="" textlink="">
      <xdr:nvSpPr>
        <xdr:cNvPr id="190" name="テキスト ボックス 189"/>
        <xdr:cNvSpPr txBox="1"/>
      </xdr:nvSpPr>
      <xdr:spPr>
        <a:xfrm>
          <a:off x="1719794" y="1319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830794" y="131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70732</xdr:rowOff>
    </xdr:from>
    <xdr:to>
      <xdr:col>6</xdr:col>
      <xdr:colOff>561975</xdr:colOff>
      <xdr:row>73</xdr:row>
      <xdr:rowOff>882</xdr:rowOff>
    </xdr:to>
    <xdr:sp macro="" textlink="">
      <xdr:nvSpPr>
        <xdr:cNvPr id="198" name="円/楕円 197"/>
        <xdr:cNvSpPr/>
      </xdr:nvSpPr>
      <xdr:spPr>
        <a:xfrm>
          <a:off x="4584700" y="124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93609</xdr:rowOff>
    </xdr:from>
    <xdr:ext cx="599010" cy="259045"/>
    <xdr:sp macro="" textlink="">
      <xdr:nvSpPr>
        <xdr:cNvPr id="199" name="民生費該当値テキスト"/>
        <xdr:cNvSpPr txBox="1"/>
      </xdr:nvSpPr>
      <xdr:spPr>
        <a:xfrm>
          <a:off x="4686300" y="1226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198,169</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38629</xdr:rowOff>
    </xdr:from>
    <xdr:to>
      <xdr:col>5</xdr:col>
      <xdr:colOff>409575</xdr:colOff>
      <xdr:row>73</xdr:row>
      <xdr:rowOff>140229</xdr:rowOff>
    </xdr:to>
    <xdr:sp macro="" textlink="">
      <xdr:nvSpPr>
        <xdr:cNvPr id="200" name="円/楕円 199"/>
        <xdr:cNvSpPr/>
      </xdr:nvSpPr>
      <xdr:spPr>
        <a:xfrm>
          <a:off x="3746500" y="125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156756</xdr:rowOff>
    </xdr:from>
    <xdr:ext cx="599010" cy="259045"/>
    <xdr:sp macro="" textlink="">
      <xdr:nvSpPr>
        <xdr:cNvPr id="201" name="テキスト ボックス 200"/>
        <xdr:cNvSpPr txBox="1"/>
      </xdr:nvSpPr>
      <xdr:spPr>
        <a:xfrm>
          <a:off x="3497794" y="1232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185,368</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121960</xdr:rowOff>
    </xdr:from>
    <xdr:to>
      <xdr:col>4</xdr:col>
      <xdr:colOff>206375</xdr:colOff>
      <xdr:row>74</xdr:row>
      <xdr:rowOff>52110</xdr:rowOff>
    </xdr:to>
    <xdr:sp macro="" textlink="">
      <xdr:nvSpPr>
        <xdr:cNvPr id="202" name="円/楕円 201"/>
        <xdr:cNvSpPr/>
      </xdr:nvSpPr>
      <xdr:spPr>
        <a:xfrm>
          <a:off x="2857500" y="126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68637</xdr:rowOff>
    </xdr:from>
    <xdr:ext cx="599010" cy="259045"/>
    <xdr:sp macro="" textlink="">
      <xdr:nvSpPr>
        <xdr:cNvPr id="203" name="テキスト ボックス 202"/>
        <xdr:cNvSpPr txBox="1"/>
      </xdr:nvSpPr>
      <xdr:spPr>
        <a:xfrm>
          <a:off x="2608794" y="1241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177,713</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117758</xdr:rowOff>
    </xdr:from>
    <xdr:to>
      <xdr:col>3</xdr:col>
      <xdr:colOff>3175</xdr:colOff>
      <xdr:row>74</xdr:row>
      <xdr:rowOff>47908</xdr:rowOff>
    </xdr:to>
    <xdr:sp macro="" textlink="">
      <xdr:nvSpPr>
        <xdr:cNvPr id="204" name="円/楕円 203"/>
        <xdr:cNvSpPr/>
      </xdr:nvSpPr>
      <xdr:spPr>
        <a:xfrm>
          <a:off x="1968500" y="126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64435</xdr:rowOff>
    </xdr:from>
    <xdr:ext cx="599010" cy="259045"/>
    <xdr:sp macro="" textlink="">
      <xdr:nvSpPr>
        <xdr:cNvPr id="205" name="テキスト ボックス 204"/>
        <xdr:cNvSpPr txBox="1"/>
      </xdr:nvSpPr>
      <xdr:spPr>
        <a:xfrm>
          <a:off x="1719794" y="1240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178,099</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84154</xdr:rowOff>
    </xdr:from>
    <xdr:to>
      <xdr:col>1</xdr:col>
      <xdr:colOff>485775</xdr:colOff>
      <xdr:row>74</xdr:row>
      <xdr:rowOff>14304</xdr:rowOff>
    </xdr:to>
    <xdr:sp macro="" textlink="">
      <xdr:nvSpPr>
        <xdr:cNvPr id="206" name="円/楕円 205"/>
        <xdr:cNvSpPr/>
      </xdr:nvSpPr>
      <xdr:spPr>
        <a:xfrm>
          <a:off x="1079500" y="126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30831</xdr:rowOff>
    </xdr:from>
    <xdr:ext cx="599010" cy="259045"/>
    <xdr:sp macro="" textlink="">
      <xdr:nvSpPr>
        <xdr:cNvPr id="207" name="テキスト ボックス 206"/>
        <xdr:cNvSpPr txBox="1"/>
      </xdr:nvSpPr>
      <xdr:spPr>
        <a:xfrm>
          <a:off x="830794" y="1237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63086</xdr:rowOff>
    </xdr:from>
    <xdr:to>
      <xdr:col>6</xdr:col>
      <xdr:colOff>511175</xdr:colOff>
      <xdr:row>96</xdr:row>
      <xdr:rowOff>65453</xdr:rowOff>
    </xdr:to>
    <xdr:cxnSp macro="">
      <xdr:nvCxnSpPr>
        <xdr:cNvPr id="239" name="直線コネクタ 238"/>
        <xdr:cNvCxnSpPr/>
      </xdr:nvCxnSpPr>
      <xdr:spPr>
        <a:xfrm>
          <a:off x="3797300" y="16522286"/>
          <a:ext cx="8382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67687</xdr:rowOff>
    </xdr:from>
    <xdr:ext cx="534377" cy="259045"/>
    <xdr:sp macro="" textlink="">
      <xdr:nvSpPr>
        <xdr:cNvPr id="240" name="衛生費平均値テキスト"/>
        <xdr:cNvSpPr txBox="1"/>
      </xdr:nvSpPr>
      <xdr:spPr>
        <a:xfrm>
          <a:off x="4686300" y="16526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104691</xdr:rowOff>
    </xdr:from>
    <xdr:to>
      <xdr:col>5</xdr:col>
      <xdr:colOff>358775</xdr:colOff>
      <xdr:row>96</xdr:row>
      <xdr:rowOff>63086</xdr:rowOff>
    </xdr:to>
    <xdr:cxnSp macro="">
      <xdr:nvCxnSpPr>
        <xdr:cNvPr id="242" name="直線コネクタ 241"/>
        <xdr:cNvCxnSpPr/>
      </xdr:nvCxnSpPr>
      <xdr:spPr>
        <a:xfrm>
          <a:off x="2908300" y="16049541"/>
          <a:ext cx="889000" cy="4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44" name="テキスト ボックス 243"/>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104691</xdr:rowOff>
    </xdr:from>
    <xdr:to>
      <xdr:col>4</xdr:col>
      <xdr:colOff>155575</xdr:colOff>
      <xdr:row>96</xdr:row>
      <xdr:rowOff>71969</xdr:rowOff>
    </xdr:to>
    <xdr:cxnSp macro="">
      <xdr:nvCxnSpPr>
        <xdr:cNvPr id="245" name="直線コネクタ 244"/>
        <xdr:cNvCxnSpPr/>
      </xdr:nvCxnSpPr>
      <xdr:spPr>
        <a:xfrm flipV="1">
          <a:off x="2019300" y="16049541"/>
          <a:ext cx="889000" cy="48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54722</xdr:rowOff>
    </xdr:from>
    <xdr:ext cx="534377" cy="259045"/>
    <xdr:sp macro="" textlink="">
      <xdr:nvSpPr>
        <xdr:cNvPr id="247" name="テキスト ボックス 246"/>
        <xdr:cNvSpPr txBox="1"/>
      </xdr:nvSpPr>
      <xdr:spPr>
        <a:xfrm>
          <a:off x="2641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2394</xdr:rowOff>
    </xdr:from>
    <xdr:to>
      <xdr:col>2</xdr:col>
      <xdr:colOff>638175</xdr:colOff>
      <xdr:row>96</xdr:row>
      <xdr:rowOff>71969</xdr:rowOff>
    </xdr:to>
    <xdr:cxnSp macro="">
      <xdr:nvCxnSpPr>
        <xdr:cNvPr id="248" name="直線コネクタ 247"/>
        <xdr:cNvCxnSpPr/>
      </xdr:nvCxnSpPr>
      <xdr:spPr>
        <a:xfrm>
          <a:off x="1130300" y="16461594"/>
          <a:ext cx="889000" cy="6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42474</xdr:rowOff>
    </xdr:from>
    <xdr:ext cx="534377" cy="259045"/>
    <xdr:sp macro="" textlink="">
      <xdr:nvSpPr>
        <xdr:cNvPr id="250" name="テキスト ボックス 249"/>
        <xdr:cNvSpPr txBox="1"/>
      </xdr:nvSpPr>
      <xdr:spPr>
        <a:xfrm>
          <a:off x="1752111" y="166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52" name="テキスト ボックス 251"/>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14653</xdr:rowOff>
    </xdr:from>
    <xdr:to>
      <xdr:col>6</xdr:col>
      <xdr:colOff>561975</xdr:colOff>
      <xdr:row>96</xdr:row>
      <xdr:rowOff>116253</xdr:rowOff>
    </xdr:to>
    <xdr:sp macro="" textlink="">
      <xdr:nvSpPr>
        <xdr:cNvPr id="258" name="円/楕円 257"/>
        <xdr:cNvSpPr/>
      </xdr:nvSpPr>
      <xdr:spPr>
        <a:xfrm>
          <a:off x="4584700" y="1647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37530</xdr:rowOff>
    </xdr:from>
    <xdr:ext cx="534377" cy="259045"/>
    <xdr:sp macro="" textlink="">
      <xdr:nvSpPr>
        <xdr:cNvPr id="259" name="衛生費該当値テキスト"/>
        <xdr:cNvSpPr txBox="1"/>
      </xdr:nvSpPr>
      <xdr:spPr>
        <a:xfrm>
          <a:off x="4686300" y="1632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53,547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12286</xdr:rowOff>
    </xdr:from>
    <xdr:to>
      <xdr:col>5</xdr:col>
      <xdr:colOff>409575</xdr:colOff>
      <xdr:row>96</xdr:row>
      <xdr:rowOff>113886</xdr:rowOff>
    </xdr:to>
    <xdr:sp macro="" textlink="">
      <xdr:nvSpPr>
        <xdr:cNvPr id="260" name="円/楕円 259"/>
        <xdr:cNvSpPr/>
      </xdr:nvSpPr>
      <xdr:spPr>
        <a:xfrm>
          <a:off x="3746500" y="164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130413</xdr:rowOff>
    </xdr:from>
    <xdr:ext cx="534377" cy="259045"/>
    <xdr:sp macro="" textlink="">
      <xdr:nvSpPr>
        <xdr:cNvPr id="261" name="テキスト ボックス 260"/>
        <xdr:cNvSpPr txBox="1"/>
      </xdr:nvSpPr>
      <xdr:spPr>
        <a:xfrm>
          <a:off x="3530111" y="162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53891</xdr:rowOff>
    </xdr:from>
    <xdr:to>
      <xdr:col>4</xdr:col>
      <xdr:colOff>206375</xdr:colOff>
      <xdr:row>93</xdr:row>
      <xdr:rowOff>155491</xdr:rowOff>
    </xdr:to>
    <xdr:sp macro="" textlink="">
      <xdr:nvSpPr>
        <xdr:cNvPr id="262" name="円/楕円 261"/>
        <xdr:cNvSpPr/>
      </xdr:nvSpPr>
      <xdr:spPr>
        <a:xfrm>
          <a:off x="2857500" y="1599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568</xdr:rowOff>
    </xdr:from>
    <xdr:ext cx="534377" cy="259045"/>
    <xdr:sp macro="" textlink="">
      <xdr:nvSpPr>
        <xdr:cNvPr id="263" name="テキスト ボックス 262"/>
        <xdr:cNvSpPr txBox="1"/>
      </xdr:nvSpPr>
      <xdr:spPr>
        <a:xfrm>
          <a:off x="2641111" y="1577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21169</xdr:rowOff>
    </xdr:from>
    <xdr:to>
      <xdr:col>3</xdr:col>
      <xdr:colOff>3175</xdr:colOff>
      <xdr:row>96</xdr:row>
      <xdr:rowOff>122769</xdr:rowOff>
    </xdr:to>
    <xdr:sp macro="" textlink="">
      <xdr:nvSpPr>
        <xdr:cNvPr id="264" name="円/楕円 263"/>
        <xdr:cNvSpPr/>
      </xdr:nvSpPr>
      <xdr:spPr>
        <a:xfrm>
          <a:off x="1968500" y="1648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139296</xdr:rowOff>
    </xdr:from>
    <xdr:ext cx="534377" cy="259045"/>
    <xdr:sp macro="" textlink="">
      <xdr:nvSpPr>
        <xdr:cNvPr id="265" name="テキスト ボックス 264"/>
        <xdr:cNvSpPr txBox="1"/>
      </xdr:nvSpPr>
      <xdr:spPr>
        <a:xfrm>
          <a:off x="1752111" y="1625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123044</xdr:rowOff>
    </xdr:from>
    <xdr:to>
      <xdr:col>1</xdr:col>
      <xdr:colOff>485775</xdr:colOff>
      <xdr:row>96</xdr:row>
      <xdr:rowOff>53194</xdr:rowOff>
    </xdr:to>
    <xdr:sp macro="" textlink="">
      <xdr:nvSpPr>
        <xdr:cNvPr id="266" name="円/楕円 265"/>
        <xdr:cNvSpPr/>
      </xdr:nvSpPr>
      <xdr:spPr>
        <a:xfrm>
          <a:off x="1079500" y="164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69721</xdr:rowOff>
    </xdr:from>
    <xdr:ext cx="534377" cy="259045"/>
    <xdr:sp macro="" textlink="">
      <xdr:nvSpPr>
        <xdr:cNvPr id="267" name="テキスト ボックス 266"/>
        <xdr:cNvSpPr txBox="1"/>
      </xdr:nvSpPr>
      <xdr:spPr>
        <a:xfrm>
          <a:off x="863111" y="161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153607</xdr:rowOff>
    </xdr:from>
    <xdr:to>
      <xdr:col>15</xdr:col>
      <xdr:colOff>180975</xdr:colOff>
      <xdr:row>38</xdr:row>
      <xdr:rowOff>13780</xdr:rowOff>
    </xdr:to>
    <xdr:cxnSp macro="">
      <xdr:nvCxnSpPr>
        <xdr:cNvPr id="296" name="直線コネクタ 295"/>
        <xdr:cNvCxnSpPr/>
      </xdr:nvCxnSpPr>
      <xdr:spPr>
        <a:xfrm>
          <a:off x="9639300" y="5811457"/>
          <a:ext cx="838200" cy="7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7"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66548</xdr:rowOff>
    </xdr:from>
    <xdr:to>
      <xdr:col>14</xdr:col>
      <xdr:colOff>28575</xdr:colOff>
      <xdr:row>33</xdr:row>
      <xdr:rowOff>153607</xdr:rowOff>
    </xdr:to>
    <xdr:cxnSp macro="">
      <xdr:nvCxnSpPr>
        <xdr:cNvPr id="299" name="直線コネクタ 298"/>
        <xdr:cNvCxnSpPr/>
      </xdr:nvCxnSpPr>
      <xdr:spPr>
        <a:xfrm>
          <a:off x="8750300" y="5724398"/>
          <a:ext cx="889000" cy="8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111713</xdr:rowOff>
    </xdr:from>
    <xdr:ext cx="469744" cy="259045"/>
    <xdr:sp macro="" textlink="">
      <xdr:nvSpPr>
        <xdr:cNvPr id="301" name="テキスト ボックス 300"/>
        <xdr:cNvSpPr txBox="1"/>
      </xdr:nvSpPr>
      <xdr:spPr>
        <a:xfrm>
          <a:off x="9404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66548</xdr:rowOff>
    </xdr:from>
    <xdr:to>
      <xdr:col>12</xdr:col>
      <xdr:colOff>511175</xdr:colOff>
      <xdr:row>34</xdr:row>
      <xdr:rowOff>153226</xdr:rowOff>
    </xdr:to>
    <xdr:cxnSp macro="">
      <xdr:nvCxnSpPr>
        <xdr:cNvPr id="302" name="直線コネクタ 301"/>
        <xdr:cNvCxnSpPr/>
      </xdr:nvCxnSpPr>
      <xdr:spPr>
        <a:xfrm flipV="1">
          <a:off x="7861300" y="5724398"/>
          <a:ext cx="889000" cy="25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157624</xdr:rowOff>
    </xdr:from>
    <xdr:ext cx="469744" cy="259045"/>
    <xdr:sp macro="" textlink="">
      <xdr:nvSpPr>
        <xdr:cNvPr id="304" name="テキスト ボックス 303"/>
        <xdr:cNvSpPr txBox="1"/>
      </xdr:nvSpPr>
      <xdr:spPr>
        <a:xfrm>
          <a:off x="8515427"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153226</xdr:rowOff>
    </xdr:from>
    <xdr:to>
      <xdr:col>11</xdr:col>
      <xdr:colOff>307975</xdr:colOff>
      <xdr:row>36</xdr:row>
      <xdr:rowOff>54356</xdr:rowOff>
    </xdr:to>
    <xdr:cxnSp macro="">
      <xdr:nvCxnSpPr>
        <xdr:cNvPr id="305" name="直線コネクタ 304"/>
        <xdr:cNvCxnSpPr/>
      </xdr:nvCxnSpPr>
      <xdr:spPr>
        <a:xfrm flipV="1">
          <a:off x="6972300" y="5982526"/>
          <a:ext cx="889000" cy="2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84281</xdr:rowOff>
    </xdr:from>
    <xdr:ext cx="469744" cy="259045"/>
    <xdr:sp macro="" textlink="">
      <xdr:nvSpPr>
        <xdr:cNvPr id="307" name="テキスト ボックス 306"/>
        <xdr:cNvSpPr txBox="1"/>
      </xdr:nvSpPr>
      <xdr:spPr>
        <a:xfrm>
          <a:off x="7626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9" name="テキスト ボックス 308"/>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134429</xdr:rowOff>
    </xdr:from>
    <xdr:to>
      <xdr:col>15</xdr:col>
      <xdr:colOff>231775</xdr:colOff>
      <xdr:row>38</xdr:row>
      <xdr:rowOff>64579</xdr:rowOff>
    </xdr:to>
    <xdr:sp macro="" textlink="">
      <xdr:nvSpPr>
        <xdr:cNvPr id="315" name="円/楕円 314"/>
        <xdr:cNvSpPr/>
      </xdr:nvSpPr>
      <xdr:spPr>
        <a:xfrm>
          <a:off x="10426700" y="64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112856</xdr:rowOff>
    </xdr:from>
    <xdr:ext cx="469744" cy="259045"/>
    <xdr:sp macro="" textlink="">
      <xdr:nvSpPr>
        <xdr:cNvPr id="316" name="労働費該当値テキスト"/>
        <xdr:cNvSpPr txBox="1"/>
      </xdr:nvSpPr>
      <xdr:spPr>
        <a:xfrm>
          <a:off x="10528300" y="645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102807</xdr:rowOff>
    </xdr:from>
    <xdr:to>
      <xdr:col>14</xdr:col>
      <xdr:colOff>79375</xdr:colOff>
      <xdr:row>34</xdr:row>
      <xdr:rowOff>32957</xdr:rowOff>
    </xdr:to>
    <xdr:sp macro="" textlink="">
      <xdr:nvSpPr>
        <xdr:cNvPr id="317" name="円/楕円 316"/>
        <xdr:cNvSpPr/>
      </xdr:nvSpPr>
      <xdr:spPr>
        <a:xfrm>
          <a:off x="9588500" y="57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49484</xdr:rowOff>
    </xdr:from>
    <xdr:ext cx="469744" cy="259045"/>
    <xdr:sp macro="" textlink="">
      <xdr:nvSpPr>
        <xdr:cNvPr id="318" name="テキスト ボックス 317"/>
        <xdr:cNvSpPr txBox="1"/>
      </xdr:nvSpPr>
      <xdr:spPr>
        <a:xfrm>
          <a:off x="9404427" y="553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15748</xdr:rowOff>
    </xdr:from>
    <xdr:to>
      <xdr:col>12</xdr:col>
      <xdr:colOff>561975</xdr:colOff>
      <xdr:row>33</xdr:row>
      <xdr:rowOff>117348</xdr:rowOff>
    </xdr:to>
    <xdr:sp macro="" textlink="">
      <xdr:nvSpPr>
        <xdr:cNvPr id="319" name="円/楕円 318"/>
        <xdr:cNvSpPr/>
      </xdr:nvSpPr>
      <xdr:spPr>
        <a:xfrm>
          <a:off x="8699500" y="56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133875</xdr:rowOff>
    </xdr:from>
    <xdr:ext cx="469744" cy="259045"/>
    <xdr:sp macro="" textlink="">
      <xdr:nvSpPr>
        <xdr:cNvPr id="320" name="テキスト ボックス 319"/>
        <xdr:cNvSpPr txBox="1"/>
      </xdr:nvSpPr>
      <xdr:spPr>
        <a:xfrm>
          <a:off x="8515427" y="54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102426</xdr:rowOff>
    </xdr:from>
    <xdr:to>
      <xdr:col>11</xdr:col>
      <xdr:colOff>358775</xdr:colOff>
      <xdr:row>35</xdr:row>
      <xdr:rowOff>32576</xdr:rowOff>
    </xdr:to>
    <xdr:sp macro="" textlink="">
      <xdr:nvSpPr>
        <xdr:cNvPr id="321" name="円/楕円 320"/>
        <xdr:cNvSpPr/>
      </xdr:nvSpPr>
      <xdr:spPr>
        <a:xfrm>
          <a:off x="7810500" y="59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49103</xdr:rowOff>
    </xdr:from>
    <xdr:ext cx="469744" cy="259045"/>
    <xdr:sp macro="" textlink="">
      <xdr:nvSpPr>
        <xdr:cNvPr id="322" name="テキスト ボックス 321"/>
        <xdr:cNvSpPr txBox="1"/>
      </xdr:nvSpPr>
      <xdr:spPr>
        <a:xfrm>
          <a:off x="7626427" y="570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3556</xdr:rowOff>
    </xdr:from>
    <xdr:to>
      <xdr:col>10</xdr:col>
      <xdr:colOff>155575</xdr:colOff>
      <xdr:row>36</xdr:row>
      <xdr:rowOff>105156</xdr:rowOff>
    </xdr:to>
    <xdr:sp macro="" textlink="">
      <xdr:nvSpPr>
        <xdr:cNvPr id="323" name="円/楕円 322"/>
        <xdr:cNvSpPr/>
      </xdr:nvSpPr>
      <xdr:spPr>
        <a:xfrm>
          <a:off x="6921500" y="61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96283</xdr:rowOff>
    </xdr:from>
    <xdr:ext cx="469744" cy="259045"/>
    <xdr:sp macro="" textlink="">
      <xdr:nvSpPr>
        <xdr:cNvPr id="324" name="テキスト ボックス 323"/>
        <xdr:cNvSpPr txBox="1"/>
      </xdr:nvSpPr>
      <xdr:spPr>
        <a:xfrm>
          <a:off x="6737427" y="62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72034</xdr:rowOff>
    </xdr:from>
    <xdr:to>
      <xdr:col>15</xdr:col>
      <xdr:colOff>180975</xdr:colOff>
      <xdr:row>55</xdr:row>
      <xdr:rowOff>68859</xdr:rowOff>
    </xdr:to>
    <xdr:cxnSp macro="">
      <xdr:nvCxnSpPr>
        <xdr:cNvPr id="353" name="直線コネクタ 352"/>
        <xdr:cNvCxnSpPr/>
      </xdr:nvCxnSpPr>
      <xdr:spPr>
        <a:xfrm>
          <a:off x="9639300" y="8815984"/>
          <a:ext cx="838200" cy="68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63213</xdr:rowOff>
    </xdr:from>
    <xdr:ext cx="534377" cy="259045"/>
    <xdr:sp macro="" textlink="">
      <xdr:nvSpPr>
        <xdr:cNvPr id="354" name="農林水産業費平均値テキスト"/>
        <xdr:cNvSpPr txBox="1"/>
      </xdr:nvSpPr>
      <xdr:spPr>
        <a:xfrm>
          <a:off x="10528300" y="9664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72034</xdr:rowOff>
    </xdr:from>
    <xdr:to>
      <xdr:col>14</xdr:col>
      <xdr:colOff>28575</xdr:colOff>
      <xdr:row>55</xdr:row>
      <xdr:rowOff>36093</xdr:rowOff>
    </xdr:to>
    <xdr:cxnSp macro="">
      <xdr:nvCxnSpPr>
        <xdr:cNvPr id="356" name="直線コネクタ 355"/>
        <xdr:cNvCxnSpPr/>
      </xdr:nvCxnSpPr>
      <xdr:spPr>
        <a:xfrm flipV="1">
          <a:off x="8750300" y="8815984"/>
          <a:ext cx="889000" cy="64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69981</xdr:rowOff>
    </xdr:from>
    <xdr:ext cx="534377" cy="259045"/>
    <xdr:sp macro="" textlink="">
      <xdr:nvSpPr>
        <xdr:cNvPr id="358" name="テキスト ボックス 357"/>
        <xdr:cNvSpPr txBox="1"/>
      </xdr:nvSpPr>
      <xdr:spPr>
        <a:xfrm>
          <a:off x="9372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81661</xdr:rowOff>
    </xdr:from>
    <xdr:to>
      <xdr:col>12</xdr:col>
      <xdr:colOff>511175</xdr:colOff>
      <xdr:row>55</xdr:row>
      <xdr:rowOff>36093</xdr:rowOff>
    </xdr:to>
    <xdr:cxnSp macro="">
      <xdr:nvCxnSpPr>
        <xdr:cNvPr id="359" name="直線コネクタ 358"/>
        <xdr:cNvCxnSpPr/>
      </xdr:nvCxnSpPr>
      <xdr:spPr>
        <a:xfrm>
          <a:off x="7861300" y="9339961"/>
          <a:ext cx="889000" cy="1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72610</xdr:rowOff>
    </xdr:from>
    <xdr:ext cx="534377" cy="259045"/>
    <xdr:sp macro="" textlink="">
      <xdr:nvSpPr>
        <xdr:cNvPr id="361" name="テキスト ボックス 360"/>
        <xdr:cNvSpPr txBox="1"/>
      </xdr:nvSpPr>
      <xdr:spPr>
        <a:xfrm>
          <a:off x="8483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81661</xdr:rowOff>
    </xdr:from>
    <xdr:to>
      <xdr:col>11</xdr:col>
      <xdr:colOff>307975</xdr:colOff>
      <xdr:row>55</xdr:row>
      <xdr:rowOff>72479</xdr:rowOff>
    </xdr:to>
    <xdr:cxnSp macro="">
      <xdr:nvCxnSpPr>
        <xdr:cNvPr id="362" name="直線コネクタ 361"/>
        <xdr:cNvCxnSpPr/>
      </xdr:nvCxnSpPr>
      <xdr:spPr>
        <a:xfrm flipV="1">
          <a:off x="6972300" y="9339961"/>
          <a:ext cx="889000" cy="16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64" name="テキスト ボックス 363"/>
        <xdr:cNvSpPr txBox="1"/>
      </xdr:nvSpPr>
      <xdr:spPr>
        <a:xfrm>
          <a:off x="7594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6" name="テキスト ボックス 365"/>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18059</xdr:rowOff>
    </xdr:from>
    <xdr:to>
      <xdr:col>15</xdr:col>
      <xdr:colOff>231775</xdr:colOff>
      <xdr:row>55</xdr:row>
      <xdr:rowOff>119659</xdr:rowOff>
    </xdr:to>
    <xdr:sp macro="" textlink="">
      <xdr:nvSpPr>
        <xdr:cNvPr id="372" name="円/楕円 371"/>
        <xdr:cNvSpPr/>
      </xdr:nvSpPr>
      <xdr:spPr>
        <a:xfrm>
          <a:off x="10426700" y="944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40936</xdr:rowOff>
    </xdr:from>
    <xdr:ext cx="534377" cy="259045"/>
    <xdr:sp macro="" textlink="">
      <xdr:nvSpPr>
        <xdr:cNvPr id="373" name="農林水産業費該当値テキスト"/>
        <xdr:cNvSpPr txBox="1"/>
      </xdr:nvSpPr>
      <xdr:spPr>
        <a:xfrm>
          <a:off x="10528300" y="929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52,078</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21234</xdr:rowOff>
    </xdr:from>
    <xdr:to>
      <xdr:col>14</xdr:col>
      <xdr:colOff>79375</xdr:colOff>
      <xdr:row>51</xdr:row>
      <xdr:rowOff>122834</xdr:rowOff>
    </xdr:to>
    <xdr:sp macro="" textlink="">
      <xdr:nvSpPr>
        <xdr:cNvPr id="374" name="円/楕円 373"/>
        <xdr:cNvSpPr/>
      </xdr:nvSpPr>
      <xdr:spPr>
        <a:xfrm>
          <a:off x="9588500" y="876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139361</xdr:rowOff>
    </xdr:from>
    <xdr:ext cx="599010" cy="259045"/>
    <xdr:sp macro="" textlink="">
      <xdr:nvSpPr>
        <xdr:cNvPr id="375" name="テキスト ボックス 374"/>
        <xdr:cNvSpPr txBox="1"/>
      </xdr:nvSpPr>
      <xdr:spPr>
        <a:xfrm>
          <a:off x="9339794" y="854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105,828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156743</xdr:rowOff>
    </xdr:from>
    <xdr:to>
      <xdr:col>12</xdr:col>
      <xdr:colOff>561975</xdr:colOff>
      <xdr:row>55</xdr:row>
      <xdr:rowOff>86893</xdr:rowOff>
    </xdr:to>
    <xdr:sp macro="" textlink="">
      <xdr:nvSpPr>
        <xdr:cNvPr id="376" name="円/楕円 375"/>
        <xdr:cNvSpPr/>
      </xdr:nvSpPr>
      <xdr:spPr>
        <a:xfrm>
          <a:off x="8699500" y="94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103420</xdr:rowOff>
    </xdr:from>
    <xdr:ext cx="534377" cy="259045"/>
    <xdr:sp macro="" textlink="">
      <xdr:nvSpPr>
        <xdr:cNvPr id="377" name="テキスト ボックス 376"/>
        <xdr:cNvSpPr txBox="1"/>
      </xdr:nvSpPr>
      <xdr:spPr>
        <a:xfrm>
          <a:off x="8483111" y="919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54,658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30861</xdr:rowOff>
    </xdr:from>
    <xdr:to>
      <xdr:col>11</xdr:col>
      <xdr:colOff>358775</xdr:colOff>
      <xdr:row>54</xdr:row>
      <xdr:rowOff>132461</xdr:rowOff>
    </xdr:to>
    <xdr:sp macro="" textlink="">
      <xdr:nvSpPr>
        <xdr:cNvPr id="378" name="円/楕円 377"/>
        <xdr:cNvSpPr/>
      </xdr:nvSpPr>
      <xdr:spPr>
        <a:xfrm>
          <a:off x="7810500" y="928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148988</xdr:rowOff>
    </xdr:from>
    <xdr:ext cx="534377" cy="259045"/>
    <xdr:sp macro="" textlink="">
      <xdr:nvSpPr>
        <xdr:cNvPr id="379" name="テキスト ボックス 378"/>
        <xdr:cNvSpPr txBox="1"/>
      </xdr:nvSpPr>
      <xdr:spPr>
        <a:xfrm>
          <a:off x="7594111" y="906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64,570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21679</xdr:rowOff>
    </xdr:from>
    <xdr:to>
      <xdr:col>10</xdr:col>
      <xdr:colOff>155575</xdr:colOff>
      <xdr:row>55</xdr:row>
      <xdr:rowOff>123279</xdr:rowOff>
    </xdr:to>
    <xdr:sp macro="" textlink="">
      <xdr:nvSpPr>
        <xdr:cNvPr id="380" name="円/楕円 379"/>
        <xdr:cNvSpPr/>
      </xdr:nvSpPr>
      <xdr:spPr>
        <a:xfrm>
          <a:off x="6921500" y="945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139806</xdr:rowOff>
    </xdr:from>
    <xdr:ext cx="534377" cy="259045"/>
    <xdr:sp macro="" textlink="">
      <xdr:nvSpPr>
        <xdr:cNvPr id="381" name="テキスト ボックス 380"/>
        <xdr:cNvSpPr txBox="1"/>
      </xdr:nvSpPr>
      <xdr:spPr>
        <a:xfrm>
          <a:off x="6705111" y="92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123889</xdr:rowOff>
    </xdr:from>
    <xdr:to>
      <xdr:col>15</xdr:col>
      <xdr:colOff>180975</xdr:colOff>
      <xdr:row>77</xdr:row>
      <xdr:rowOff>146405</xdr:rowOff>
    </xdr:to>
    <xdr:cxnSp macro="">
      <xdr:nvCxnSpPr>
        <xdr:cNvPr id="410" name="直線コネクタ 409"/>
        <xdr:cNvCxnSpPr/>
      </xdr:nvCxnSpPr>
      <xdr:spPr>
        <a:xfrm>
          <a:off x="9639300" y="13325539"/>
          <a:ext cx="8382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11" name="商工費平均値テキスト"/>
        <xdr:cNvSpPr txBox="1"/>
      </xdr:nvSpPr>
      <xdr:spPr>
        <a:xfrm>
          <a:off x="10528300" y="1278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90360</xdr:rowOff>
    </xdr:from>
    <xdr:to>
      <xdr:col>14</xdr:col>
      <xdr:colOff>28575</xdr:colOff>
      <xdr:row>77</xdr:row>
      <xdr:rowOff>123889</xdr:rowOff>
    </xdr:to>
    <xdr:cxnSp macro="">
      <xdr:nvCxnSpPr>
        <xdr:cNvPr id="413" name="直線コネクタ 412"/>
        <xdr:cNvCxnSpPr/>
      </xdr:nvCxnSpPr>
      <xdr:spPr>
        <a:xfrm>
          <a:off x="8750300" y="13292010"/>
          <a:ext cx="8890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5" name="テキスト ボックス 414"/>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90360</xdr:rowOff>
    </xdr:from>
    <xdr:to>
      <xdr:col>12</xdr:col>
      <xdr:colOff>511175</xdr:colOff>
      <xdr:row>77</xdr:row>
      <xdr:rowOff>167208</xdr:rowOff>
    </xdr:to>
    <xdr:cxnSp macro="">
      <xdr:nvCxnSpPr>
        <xdr:cNvPr id="416" name="直線コネクタ 415"/>
        <xdr:cNvCxnSpPr/>
      </xdr:nvCxnSpPr>
      <xdr:spPr>
        <a:xfrm flipV="1">
          <a:off x="7861300" y="13292010"/>
          <a:ext cx="889000" cy="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8" name="テキスト ボックス 417"/>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139243</xdr:rowOff>
    </xdr:from>
    <xdr:to>
      <xdr:col>11</xdr:col>
      <xdr:colOff>307975</xdr:colOff>
      <xdr:row>77</xdr:row>
      <xdr:rowOff>167208</xdr:rowOff>
    </xdr:to>
    <xdr:cxnSp macro="">
      <xdr:nvCxnSpPr>
        <xdr:cNvPr id="419" name="直線コネクタ 418"/>
        <xdr:cNvCxnSpPr/>
      </xdr:nvCxnSpPr>
      <xdr:spPr>
        <a:xfrm>
          <a:off x="6972300" y="13340893"/>
          <a:ext cx="8890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21" name="テキスト ボックス 420"/>
        <xdr:cNvSpPr txBox="1"/>
      </xdr:nvSpPr>
      <xdr:spPr>
        <a:xfrm>
          <a:off x="7594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95605</xdr:rowOff>
    </xdr:from>
    <xdr:to>
      <xdr:col>15</xdr:col>
      <xdr:colOff>231775</xdr:colOff>
      <xdr:row>78</xdr:row>
      <xdr:rowOff>25755</xdr:rowOff>
    </xdr:to>
    <xdr:sp macro="" textlink="">
      <xdr:nvSpPr>
        <xdr:cNvPr id="429" name="円/楕円 428"/>
        <xdr:cNvSpPr/>
      </xdr:nvSpPr>
      <xdr:spPr>
        <a:xfrm>
          <a:off x="10426700" y="1329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10532</xdr:rowOff>
    </xdr:from>
    <xdr:ext cx="469744" cy="259045"/>
    <xdr:sp macro="" textlink="">
      <xdr:nvSpPr>
        <xdr:cNvPr id="430" name="商工費該当値テキスト"/>
        <xdr:cNvSpPr txBox="1"/>
      </xdr:nvSpPr>
      <xdr:spPr>
        <a:xfrm>
          <a:off x="10528300" y="1321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73089</xdr:rowOff>
    </xdr:from>
    <xdr:to>
      <xdr:col>14</xdr:col>
      <xdr:colOff>79375</xdr:colOff>
      <xdr:row>78</xdr:row>
      <xdr:rowOff>3239</xdr:rowOff>
    </xdr:to>
    <xdr:sp macro="" textlink="">
      <xdr:nvSpPr>
        <xdr:cNvPr id="431" name="円/楕円 430"/>
        <xdr:cNvSpPr/>
      </xdr:nvSpPr>
      <xdr:spPr>
        <a:xfrm>
          <a:off x="9588500" y="132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165816</xdr:rowOff>
    </xdr:from>
    <xdr:ext cx="469744" cy="259045"/>
    <xdr:sp macro="" textlink="">
      <xdr:nvSpPr>
        <xdr:cNvPr id="432" name="テキスト ボックス 431"/>
        <xdr:cNvSpPr txBox="1"/>
      </xdr:nvSpPr>
      <xdr:spPr>
        <a:xfrm>
          <a:off x="9404427" y="1336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39560</xdr:rowOff>
    </xdr:from>
    <xdr:to>
      <xdr:col>12</xdr:col>
      <xdr:colOff>561975</xdr:colOff>
      <xdr:row>77</xdr:row>
      <xdr:rowOff>141160</xdr:rowOff>
    </xdr:to>
    <xdr:sp macro="" textlink="">
      <xdr:nvSpPr>
        <xdr:cNvPr id="433" name="円/楕円 432"/>
        <xdr:cNvSpPr/>
      </xdr:nvSpPr>
      <xdr:spPr>
        <a:xfrm>
          <a:off x="8699500" y="132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132287</xdr:rowOff>
    </xdr:from>
    <xdr:ext cx="469744" cy="259045"/>
    <xdr:sp macro="" textlink="">
      <xdr:nvSpPr>
        <xdr:cNvPr id="434" name="テキスト ボックス 433"/>
        <xdr:cNvSpPr txBox="1"/>
      </xdr:nvSpPr>
      <xdr:spPr>
        <a:xfrm>
          <a:off x="8515427" y="1333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116408</xdr:rowOff>
    </xdr:from>
    <xdr:to>
      <xdr:col>11</xdr:col>
      <xdr:colOff>358775</xdr:colOff>
      <xdr:row>78</xdr:row>
      <xdr:rowOff>46558</xdr:rowOff>
    </xdr:to>
    <xdr:sp macro="" textlink="">
      <xdr:nvSpPr>
        <xdr:cNvPr id="435" name="円/楕円 434"/>
        <xdr:cNvSpPr/>
      </xdr:nvSpPr>
      <xdr:spPr>
        <a:xfrm>
          <a:off x="7810500" y="133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37685</xdr:rowOff>
    </xdr:from>
    <xdr:ext cx="469744" cy="259045"/>
    <xdr:sp macro="" textlink="">
      <xdr:nvSpPr>
        <xdr:cNvPr id="436" name="テキスト ボックス 435"/>
        <xdr:cNvSpPr txBox="1"/>
      </xdr:nvSpPr>
      <xdr:spPr>
        <a:xfrm>
          <a:off x="7626427" y="134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88443</xdr:rowOff>
    </xdr:from>
    <xdr:to>
      <xdr:col>10</xdr:col>
      <xdr:colOff>155575</xdr:colOff>
      <xdr:row>78</xdr:row>
      <xdr:rowOff>18593</xdr:rowOff>
    </xdr:to>
    <xdr:sp macro="" textlink="">
      <xdr:nvSpPr>
        <xdr:cNvPr id="437" name="円/楕円 436"/>
        <xdr:cNvSpPr/>
      </xdr:nvSpPr>
      <xdr:spPr>
        <a:xfrm>
          <a:off x="6921500" y="132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9720</xdr:rowOff>
    </xdr:from>
    <xdr:ext cx="469744" cy="259045"/>
    <xdr:sp macro="" textlink="">
      <xdr:nvSpPr>
        <xdr:cNvPr id="438" name="テキスト ボックス 437"/>
        <xdr:cNvSpPr txBox="1"/>
      </xdr:nvSpPr>
      <xdr:spPr>
        <a:xfrm>
          <a:off x="6737427" y="1338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58586</xdr:rowOff>
    </xdr:from>
    <xdr:to>
      <xdr:col>15</xdr:col>
      <xdr:colOff>180975</xdr:colOff>
      <xdr:row>96</xdr:row>
      <xdr:rowOff>74442</xdr:rowOff>
    </xdr:to>
    <xdr:cxnSp macro="">
      <xdr:nvCxnSpPr>
        <xdr:cNvPr id="467" name="直線コネクタ 466"/>
        <xdr:cNvCxnSpPr/>
      </xdr:nvCxnSpPr>
      <xdr:spPr>
        <a:xfrm flipV="1">
          <a:off x="9639300" y="16517786"/>
          <a:ext cx="8382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61788</xdr:rowOff>
    </xdr:from>
    <xdr:ext cx="534377" cy="259045"/>
    <xdr:sp macro="" textlink="">
      <xdr:nvSpPr>
        <xdr:cNvPr id="468" name="土木費平均値テキスト"/>
        <xdr:cNvSpPr txBox="1"/>
      </xdr:nvSpPr>
      <xdr:spPr>
        <a:xfrm>
          <a:off x="10528300" y="1652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74442</xdr:rowOff>
    </xdr:from>
    <xdr:to>
      <xdr:col>14</xdr:col>
      <xdr:colOff>28575</xdr:colOff>
      <xdr:row>96</xdr:row>
      <xdr:rowOff>107672</xdr:rowOff>
    </xdr:to>
    <xdr:cxnSp macro="">
      <xdr:nvCxnSpPr>
        <xdr:cNvPr id="470" name="直線コネクタ 469"/>
        <xdr:cNvCxnSpPr/>
      </xdr:nvCxnSpPr>
      <xdr:spPr>
        <a:xfrm flipV="1">
          <a:off x="8750300" y="16533642"/>
          <a:ext cx="889000" cy="3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18277</xdr:rowOff>
    </xdr:from>
    <xdr:ext cx="534377" cy="259045"/>
    <xdr:sp macro="" textlink="">
      <xdr:nvSpPr>
        <xdr:cNvPr id="472" name="テキスト ボックス 471"/>
        <xdr:cNvSpPr txBox="1"/>
      </xdr:nvSpPr>
      <xdr:spPr>
        <a:xfrm>
          <a:off x="9372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107672</xdr:rowOff>
    </xdr:from>
    <xdr:to>
      <xdr:col>12</xdr:col>
      <xdr:colOff>511175</xdr:colOff>
      <xdr:row>96</xdr:row>
      <xdr:rowOff>113381</xdr:rowOff>
    </xdr:to>
    <xdr:cxnSp macro="">
      <xdr:nvCxnSpPr>
        <xdr:cNvPr id="473" name="直線コネクタ 472"/>
        <xdr:cNvCxnSpPr/>
      </xdr:nvCxnSpPr>
      <xdr:spPr>
        <a:xfrm flipV="1">
          <a:off x="7861300" y="16566872"/>
          <a:ext cx="889000" cy="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168787</xdr:rowOff>
    </xdr:from>
    <xdr:ext cx="534377" cy="259045"/>
    <xdr:sp macro="" textlink="">
      <xdr:nvSpPr>
        <xdr:cNvPr id="475" name="テキスト ボックス 474"/>
        <xdr:cNvSpPr txBox="1"/>
      </xdr:nvSpPr>
      <xdr:spPr>
        <a:xfrm>
          <a:off x="8483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113381</xdr:rowOff>
    </xdr:from>
    <xdr:to>
      <xdr:col>11</xdr:col>
      <xdr:colOff>307975</xdr:colOff>
      <xdr:row>96</xdr:row>
      <xdr:rowOff>144089</xdr:rowOff>
    </xdr:to>
    <xdr:cxnSp macro="">
      <xdr:nvCxnSpPr>
        <xdr:cNvPr id="476" name="直線コネクタ 475"/>
        <xdr:cNvCxnSpPr/>
      </xdr:nvCxnSpPr>
      <xdr:spPr>
        <a:xfrm flipV="1">
          <a:off x="6972300" y="16572581"/>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54777</xdr:rowOff>
    </xdr:from>
    <xdr:ext cx="534377" cy="259045"/>
    <xdr:sp macro="" textlink="">
      <xdr:nvSpPr>
        <xdr:cNvPr id="478" name="テキスト ボックス 477"/>
        <xdr:cNvSpPr txBox="1"/>
      </xdr:nvSpPr>
      <xdr:spPr>
        <a:xfrm>
          <a:off x="7594111" y="166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54221</xdr:rowOff>
    </xdr:from>
    <xdr:ext cx="534377" cy="259045"/>
    <xdr:sp macro="" textlink="">
      <xdr:nvSpPr>
        <xdr:cNvPr id="480" name="テキスト ボックス 479"/>
        <xdr:cNvSpPr txBox="1"/>
      </xdr:nvSpPr>
      <xdr:spPr>
        <a:xfrm>
          <a:off x="6705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7786</xdr:rowOff>
    </xdr:from>
    <xdr:to>
      <xdr:col>15</xdr:col>
      <xdr:colOff>231775</xdr:colOff>
      <xdr:row>96</xdr:row>
      <xdr:rowOff>109386</xdr:rowOff>
    </xdr:to>
    <xdr:sp macro="" textlink="">
      <xdr:nvSpPr>
        <xdr:cNvPr id="486" name="円/楕円 485"/>
        <xdr:cNvSpPr/>
      </xdr:nvSpPr>
      <xdr:spPr>
        <a:xfrm>
          <a:off x="10426700" y="164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30663</xdr:rowOff>
    </xdr:from>
    <xdr:ext cx="534377" cy="259045"/>
    <xdr:sp macro="" textlink="">
      <xdr:nvSpPr>
        <xdr:cNvPr id="487" name="土木費該当値テキスト"/>
        <xdr:cNvSpPr txBox="1"/>
      </xdr:nvSpPr>
      <xdr:spPr>
        <a:xfrm>
          <a:off x="10528300" y="163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65,645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23642</xdr:rowOff>
    </xdr:from>
    <xdr:to>
      <xdr:col>14</xdr:col>
      <xdr:colOff>79375</xdr:colOff>
      <xdr:row>96</xdr:row>
      <xdr:rowOff>125242</xdr:rowOff>
    </xdr:to>
    <xdr:sp macro="" textlink="">
      <xdr:nvSpPr>
        <xdr:cNvPr id="488" name="円/楕円 487"/>
        <xdr:cNvSpPr/>
      </xdr:nvSpPr>
      <xdr:spPr>
        <a:xfrm>
          <a:off x="9588500" y="1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141769</xdr:rowOff>
    </xdr:from>
    <xdr:ext cx="534377" cy="259045"/>
    <xdr:sp macro="" textlink="">
      <xdr:nvSpPr>
        <xdr:cNvPr id="489" name="テキスト ボックス 488"/>
        <xdr:cNvSpPr txBox="1"/>
      </xdr:nvSpPr>
      <xdr:spPr>
        <a:xfrm>
          <a:off x="9372111" y="1625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56872</xdr:rowOff>
    </xdr:from>
    <xdr:to>
      <xdr:col>12</xdr:col>
      <xdr:colOff>561975</xdr:colOff>
      <xdr:row>96</xdr:row>
      <xdr:rowOff>158472</xdr:rowOff>
    </xdr:to>
    <xdr:sp macro="" textlink="">
      <xdr:nvSpPr>
        <xdr:cNvPr id="490" name="円/楕円 489"/>
        <xdr:cNvSpPr/>
      </xdr:nvSpPr>
      <xdr:spPr>
        <a:xfrm>
          <a:off x="8699500" y="1651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3549</xdr:rowOff>
    </xdr:from>
    <xdr:ext cx="534377" cy="259045"/>
    <xdr:sp macro="" textlink="">
      <xdr:nvSpPr>
        <xdr:cNvPr id="491" name="テキスト ボックス 490"/>
        <xdr:cNvSpPr txBox="1"/>
      </xdr:nvSpPr>
      <xdr:spPr>
        <a:xfrm>
          <a:off x="8483111" y="1629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62581</xdr:rowOff>
    </xdr:from>
    <xdr:to>
      <xdr:col>11</xdr:col>
      <xdr:colOff>358775</xdr:colOff>
      <xdr:row>96</xdr:row>
      <xdr:rowOff>164181</xdr:rowOff>
    </xdr:to>
    <xdr:sp macro="" textlink="">
      <xdr:nvSpPr>
        <xdr:cNvPr id="492" name="円/楕円 491"/>
        <xdr:cNvSpPr/>
      </xdr:nvSpPr>
      <xdr:spPr>
        <a:xfrm>
          <a:off x="7810500" y="165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9258</xdr:rowOff>
    </xdr:from>
    <xdr:ext cx="534377" cy="259045"/>
    <xdr:sp macro="" textlink="">
      <xdr:nvSpPr>
        <xdr:cNvPr id="493" name="テキスト ボックス 492"/>
        <xdr:cNvSpPr txBox="1"/>
      </xdr:nvSpPr>
      <xdr:spPr>
        <a:xfrm>
          <a:off x="7594111" y="162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93289</xdr:rowOff>
    </xdr:from>
    <xdr:to>
      <xdr:col>10</xdr:col>
      <xdr:colOff>155575</xdr:colOff>
      <xdr:row>97</xdr:row>
      <xdr:rowOff>23439</xdr:rowOff>
    </xdr:to>
    <xdr:sp macro="" textlink="">
      <xdr:nvSpPr>
        <xdr:cNvPr id="494" name="円/楕円 493"/>
        <xdr:cNvSpPr/>
      </xdr:nvSpPr>
      <xdr:spPr>
        <a:xfrm>
          <a:off x="6921500" y="165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39966</xdr:rowOff>
    </xdr:from>
    <xdr:ext cx="534377" cy="259045"/>
    <xdr:sp macro="" textlink="">
      <xdr:nvSpPr>
        <xdr:cNvPr id="495" name="テキスト ボックス 494"/>
        <xdr:cNvSpPr txBox="1"/>
      </xdr:nvSpPr>
      <xdr:spPr>
        <a:xfrm>
          <a:off x="6705111" y="163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84188</xdr:rowOff>
    </xdr:from>
    <xdr:to>
      <xdr:col>23</xdr:col>
      <xdr:colOff>517525</xdr:colOff>
      <xdr:row>35</xdr:row>
      <xdr:rowOff>115430</xdr:rowOff>
    </xdr:to>
    <xdr:cxnSp macro="">
      <xdr:nvCxnSpPr>
        <xdr:cNvPr id="524" name="直線コネクタ 523"/>
        <xdr:cNvCxnSpPr/>
      </xdr:nvCxnSpPr>
      <xdr:spPr>
        <a:xfrm>
          <a:off x="15481300" y="5742038"/>
          <a:ext cx="838200" cy="3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30999</xdr:rowOff>
    </xdr:from>
    <xdr:ext cx="534377" cy="259045"/>
    <xdr:sp macro="" textlink="">
      <xdr:nvSpPr>
        <xdr:cNvPr id="525" name="消防費平均値テキスト"/>
        <xdr:cNvSpPr txBox="1"/>
      </xdr:nvSpPr>
      <xdr:spPr>
        <a:xfrm>
          <a:off x="16370300" y="6203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84188</xdr:rowOff>
    </xdr:from>
    <xdr:to>
      <xdr:col>22</xdr:col>
      <xdr:colOff>365125</xdr:colOff>
      <xdr:row>35</xdr:row>
      <xdr:rowOff>53156</xdr:rowOff>
    </xdr:to>
    <xdr:cxnSp macro="">
      <xdr:nvCxnSpPr>
        <xdr:cNvPr id="527" name="直線コネクタ 526"/>
        <xdr:cNvCxnSpPr/>
      </xdr:nvCxnSpPr>
      <xdr:spPr>
        <a:xfrm flipV="1">
          <a:off x="14592300" y="5742038"/>
          <a:ext cx="889000" cy="3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127449</xdr:rowOff>
    </xdr:from>
    <xdr:ext cx="534377" cy="259045"/>
    <xdr:sp macro="" textlink="">
      <xdr:nvSpPr>
        <xdr:cNvPr id="529" name="テキスト ボックス 528"/>
        <xdr:cNvSpPr txBox="1"/>
      </xdr:nvSpPr>
      <xdr:spPr>
        <a:xfrm>
          <a:off x="15214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47022</xdr:rowOff>
    </xdr:from>
    <xdr:to>
      <xdr:col>21</xdr:col>
      <xdr:colOff>161925</xdr:colOff>
      <xdr:row>35</xdr:row>
      <xdr:rowOff>53156</xdr:rowOff>
    </xdr:to>
    <xdr:cxnSp macro="">
      <xdr:nvCxnSpPr>
        <xdr:cNvPr id="530" name="直線コネクタ 529"/>
        <xdr:cNvCxnSpPr/>
      </xdr:nvCxnSpPr>
      <xdr:spPr>
        <a:xfrm>
          <a:off x="13703300" y="6047772"/>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138765</xdr:rowOff>
    </xdr:from>
    <xdr:ext cx="534377" cy="259045"/>
    <xdr:sp macro="" textlink="">
      <xdr:nvSpPr>
        <xdr:cNvPr id="532" name="テキスト ボックス 531"/>
        <xdr:cNvSpPr txBox="1"/>
      </xdr:nvSpPr>
      <xdr:spPr>
        <a:xfrm>
          <a:off x="14325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103562</xdr:rowOff>
    </xdr:from>
    <xdr:to>
      <xdr:col>19</xdr:col>
      <xdr:colOff>644525</xdr:colOff>
      <xdr:row>35</xdr:row>
      <xdr:rowOff>47022</xdr:rowOff>
    </xdr:to>
    <xdr:cxnSp macro="">
      <xdr:nvCxnSpPr>
        <xdr:cNvPr id="533" name="直線コネクタ 532"/>
        <xdr:cNvCxnSpPr/>
      </xdr:nvCxnSpPr>
      <xdr:spPr>
        <a:xfrm>
          <a:off x="12814300" y="5932862"/>
          <a:ext cx="889000" cy="1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7529</xdr:rowOff>
    </xdr:from>
    <xdr:ext cx="534377" cy="259045"/>
    <xdr:sp macro="" textlink="">
      <xdr:nvSpPr>
        <xdr:cNvPr id="535" name="テキスト ボックス 534"/>
        <xdr:cNvSpPr txBox="1"/>
      </xdr:nvSpPr>
      <xdr:spPr>
        <a:xfrm>
          <a:off x="13436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17892</xdr:rowOff>
    </xdr:from>
    <xdr:ext cx="534377" cy="259045"/>
    <xdr:sp macro="" textlink="">
      <xdr:nvSpPr>
        <xdr:cNvPr id="537" name="テキスト ボックス 536"/>
        <xdr:cNvSpPr txBox="1"/>
      </xdr:nvSpPr>
      <xdr:spPr>
        <a:xfrm>
          <a:off x="12547111" y="63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64630</xdr:rowOff>
    </xdr:from>
    <xdr:to>
      <xdr:col>23</xdr:col>
      <xdr:colOff>568325</xdr:colOff>
      <xdr:row>35</xdr:row>
      <xdr:rowOff>166230</xdr:rowOff>
    </xdr:to>
    <xdr:sp macro="" textlink="">
      <xdr:nvSpPr>
        <xdr:cNvPr id="543" name="円/楕円 542"/>
        <xdr:cNvSpPr/>
      </xdr:nvSpPr>
      <xdr:spPr>
        <a:xfrm>
          <a:off x="16268700" y="60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87507</xdr:rowOff>
    </xdr:from>
    <xdr:ext cx="534377" cy="259045"/>
    <xdr:sp macro="" textlink="">
      <xdr:nvSpPr>
        <xdr:cNvPr id="544" name="消防費該当値テキスト"/>
        <xdr:cNvSpPr txBox="1"/>
      </xdr:nvSpPr>
      <xdr:spPr>
        <a:xfrm>
          <a:off x="16370300" y="59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32,274</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33388</xdr:rowOff>
    </xdr:from>
    <xdr:to>
      <xdr:col>22</xdr:col>
      <xdr:colOff>415925</xdr:colOff>
      <xdr:row>33</xdr:row>
      <xdr:rowOff>134988</xdr:rowOff>
    </xdr:to>
    <xdr:sp macro="" textlink="">
      <xdr:nvSpPr>
        <xdr:cNvPr id="545" name="円/楕円 544"/>
        <xdr:cNvSpPr/>
      </xdr:nvSpPr>
      <xdr:spPr>
        <a:xfrm>
          <a:off x="15430500" y="569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151515</xdr:rowOff>
    </xdr:from>
    <xdr:ext cx="534377" cy="259045"/>
    <xdr:sp macro="" textlink="">
      <xdr:nvSpPr>
        <xdr:cNvPr id="546" name="テキスト ボックス 545"/>
        <xdr:cNvSpPr txBox="1"/>
      </xdr:nvSpPr>
      <xdr:spPr>
        <a:xfrm>
          <a:off x="15214111" y="546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2356</xdr:rowOff>
    </xdr:from>
    <xdr:to>
      <xdr:col>21</xdr:col>
      <xdr:colOff>212725</xdr:colOff>
      <xdr:row>35</xdr:row>
      <xdr:rowOff>103956</xdr:rowOff>
    </xdr:to>
    <xdr:sp macro="" textlink="">
      <xdr:nvSpPr>
        <xdr:cNvPr id="547" name="円/楕円 546"/>
        <xdr:cNvSpPr/>
      </xdr:nvSpPr>
      <xdr:spPr>
        <a:xfrm>
          <a:off x="14541500" y="600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120483</xdr:rowOff>
    </xdr:from>
    <xdr:ext cx="534377" cy="259045"/>
    <xdr:sp macro="" textlink="">
      <xdr:nvSpPr>
        <xdr:cNvPr id="548" name="テキスト ボックス 547"/>
        <xdr:cNvSpPr txBox="1"/>
      </xdr:nvSpPr>
      <xdr:spPr>
        <a:xfrm>
          <a:off x="14325111" y="577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35,543</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167672</xdr:rowOff>
    </xdr:from>
    <xdr:to>
      <xdr:col>20</xdr:col>
      <xdr:colOff>9525</xdr:colOff>
      <xdr:row>35</xdr:row>
      <xdr:rowOff>97822</xdr:rowOff>
    </xdr:to>
    <xdr:sp macro="" textlink="">
      <xdr:nvSpPr>
        <xdr:cNvPr id="549" name="円/楕円 548"/>
        <xdr:cNvSpPr/>
      </xdr:nvSpPr>
      <xdr:spPr>
        <a:xfrm>
          <a:off x="13652500" y="599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114349</xdr:rowOff>
    </xdr:from>
    <xdr:ext cx="534377" cy="259045"/>
    <xdr:sp macro="" textlink="">
      <xdr:nvSpPr>
        <xdr:cNvPr id="550" name="テキスト ボックス 549"/>
        <xdr:cNvSpPr txBox="1"/>
      </xdr:nvSpPr>
      <xdr:spPr>
        <a:xfrm>
          <a:off x="13436111" y="577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35,865</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52762</xdr:rowOff>
    </xdr:from>
    <xdr:to>
      <xdr:col>18</xdr:col>
      <xdr:colOff>492125</xdr:colOff>
      <xdr:row>34</xdr:row>
      <xdr:rowOff>154362</xdr:rowOff>
    </xdr:to>
    <xdr:sp macro="" textlink="">
      <xdr:nvSpPr>
        <xdr:cNvPr id="551" name="円/楕円 550"/>
        <xdr:cNvSpPr/>
      </xdr:nvSpPr>
      <xdr:spPr>
        <a:xfrm>
          <a:off x="12763500" y="588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170889</xdr:rowOff>
    </xdr:from>
    <xdr:ext cx="534377" cy="259045"/>
    <xdr:sp macro="" textlink="">
      <xdr:nvSpPr>
        <xdr:cNvPr id="552" name="テキスト ボックス 551"/>
        <xdr:cNvSpPr txBox="1"/>
      </xdr:nvSpPr>
      <xdr:spPr>
        <a:xfrm>
          <a:off x="12547111" y="565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153922</xdr:rowOff>
    </xdr:from>
    <xdr:to>
      <xdr:col>23</xdr:col>
      <xdr:colOff>517525</xdr:colOff>
      <xdr:row>56</xdr:row>
      <xdr:rowOff>105606</xdr:rowOff>
    </xdr:to>
    <xdr:cxnSp macro="">
      <xdr:nvCxnSpPr>
        <xdr:cNvPr id="584" name="直線コネクタ 583"/>
        <xdr:cNvCxnSpPr/>
      </xdr:nvCxnSpPr>
      <xdr:spPr>
        <a:xfrm flipV="1">
          <a:off x="15481300" y="9240772"/>
          <a:ext cx="838200" cy="46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39519</xdr:rowOff>
    </xdr:from>
    <xdr:ext cx="534377" cy="259045"/>
    <xdr:sp macro="" textlink="">
      <xdr:nvSpPr>
        <xdr:cNvPr id="585" name="教育費平均値テキスト"/>
        <xdr:cNvSpPr txBox="1"/>
      </xdr:nvSpPr>
      <xdr:spPr>
        <a:xfrm>
          <a:off x="16370300" y="946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105606</xdr:rowOff>
    </xdr:from>
    <xdr:to>
      <xdr:col>22</xdr:col>
      <xdr:colOff>365125</xdr:colOff>
      <xdr:row>56</xdr:row>
      <xdr:rowOff>138884</xdr:rowOff>
    </xdr:to>
    <xdr:cxnSp macro="">
      <xdr:nvCxnSpPr>
        <xdr:cNvPr id="587" name="直線コネクタ 586"/>
        <xdr:cNvCxnSpPr/>
      </xdr:nvCxnSpPr>
      <xdr:spPr>
        <a:xfrm flipV="1">
          <a:off x="14592300" y="9706806"/>
          <a:ext cx="889000" cy="3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9" name="テキスト ボックス 588"/>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65470</xdr:rowOff>
    </xdr:from>
    <xdr:to>
      <xdr:col>21</xdr:col>
      <xdr:colOff>161925</xdr:colOff>
      <xdr:row>56</xdr:row>
      <xdr:rowOff>138884</xdr:rowOff>
    </xdr:to>
    <xdr:cxnSp macro="">
      <xdr:nvCxnSpPr>
        <xdr:cNvPr id="590" name="直線コネクタ 589"/>
        <xdr:cNvCxnSpPr/>
      </xdr:nvCxnSpPr>
      <xdr:spPr>
        <a:xfrm>
          <a:off x="13703300" y="9666670"/>
          <a:ext cx="889000" cy="7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2" name="テキスト ボックス 591"/>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94829</xdr:rowOff>
    </xdr:from>
    <xdr:to>
      <xdr:col>19</xdr:col>
      <xdr:colOff>644525</xdr:colOff>
      <xdr:row>56</xdr:row>
      <xdr:rowOff>65470</xdr:rowOff>
    </xdr:to>
    <xdr:cxnSp macro="">
      <xdr:nvCxnSpPr>
        <xdr:cNvPr id="593" name="直線コネクタ 592"/>
        <xdr:cNvCxnSpPr/>
      </xdr:nvCxnSpPr>
      <xdr:spPr>
        <a:xfrm>
          <a:off x="12814300" y="9181679"/>
          <a:ext cx="889000" cy="48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5" name="テキスト ボックス 594"/>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7" name="テキスト ボックス 596"/>
        <xdr:cNvSpPr txBox="1"/>
      </xdr:nvSpPr>
      <xdr:spPr>
        <a:xfrm>
          <a:off x="12547111" y="9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103122</xdr:rowOff>
    </xdr:from>
    <xdr:to>
      <xdr:col>23</xdr:col>
      <xdr:colOff>568325</xdr:colOff>
      <xdr:row>54</xdr:row>
      <xdr:rowOff>33272</xdr:rowOff>
    </xdr:to>
    <xdr:sp macro="" textlink="">
      <xdr:nvSpPr>
        <xdr:cNvPr id="603" name="円/楕円 602"/>
        <xdr:cNvSpPr/>
      </xdr:nvSpPr>
      <xdr:spPr>
        <a:xfrm>
          <a:off x="16268700" y="91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125999</xdr:rowOff>
    </xdr:from>
    <xdr:ext cx="534377" cy="259045"/>
    <xdr:sp macro="" textlink="">
      <xdr:nvSpPr>
        <xdr:cNvPr id="604" name="教育費該当値テキスト"/>
        <xdr:cNvSpPr txBox="1"/>
      </xdr:nvSpPr>
      <xdr:spPr>
        <a:xfrm>
          <a:off x="16370300" y="90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79,629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54806</xdr:rowOff>
    </xdr:from>
    <xdr:to>
      <xdr:col>22</xdr:col>
      <xdr:colOff>415925</xdr:colOff>
      <xdr:row>56</xdr:row>
      <xdr:rowOff>156406</xdr:rowOff>
    </xdr:to>
    <xdr:sp macro="" textlink="">
      <xdr:nvSpPr>
        <xdr:cNvPr id="605" name="円/楕円 604"/>
        <xdr:cNvSpPr/>
      </xdr:nvSpPr>
      <xdr:spPr>
        <a:xfrm>
          <a:off x="15430500" y="96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147533</xdr:rowOff>
    </xdr:from>
    <xdr:ext cx="534377" cy="259045"/>
    <xdr:sp macro="" textlink="">
      <xdr:nvSpPr>
        <xdr:cNvPr id="606" name="テキスト ボックス 605"/>
        <xdr:cNvSpPr txBox="1"/>
      </xdr:nvSpPr>
      <xdr:spPr>
        <a:xfrm>
          <a:off x="15214111" y="974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88084</xdr:rowOff>
    </xdr:from>
    <xdr:to>
      <xdr:col>21</xdr:col>
      <xdr:colOff>212725</xdr:colOff>
      <xdr:row>57</xdr:row>
      <xdr:rowOff>18234</xdr:rowOff>
    </xdr:to>
    <xdr:sp macro="" textlink="">
      <xdr:nvSpPr>
        <xdr:cNvPr id="607" name="円/楕円 606"/>
        <xdr:cNvSpPr/>
      </xdr:nvSpPr>
      <xdr:spPr>
        <a:xfrm>
          <a:off x="14541500" y="968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9361</xdr:rowOff>
    </xdr:from>
    <xdr:ext cx="534377" cy="259045"/>
    <xdr:sp macro="" textlink="">
      <xdr:nvSpPr>
        <xdr:cNvPr id="608" name="テキスト ボックス 607"/>
        <xdr:cNvSpPr txBox="1"/>
      </xdr:nvSpPr>
      <xdr:spPr>
        <a:xfrm>
          <a:off x="14325111" y="97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14670</xdr:rowOff>
    </xdr:from>
    <xdr:to>
      <xdr:col>20</xdr:col>
      <xdr:colOff>9525</xdr:colOff>
      <xdr:row>56</xdr:row>
      <xdr:rowOff>116270</xdr:rowOff>
    </xdr:to>
    <xdr:sp macro="" textlink="">
      <xdr:nvSpPr>
        <xdr:cNvPr id="609" name="円/楕円 608"/>
        <xdr:cNvSpPr/>
      </xdr:nvSpPr>
      <xdr:spPr>
        <a:xfrm>
          <a:off x="13652500" y="961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107397</xdr:rowOff>
    </xdr:from>
    <xdr:ext cx="534377" cy="259045"/>
    <xdr:sp macro="" textlink="">
      <xdr:nvSpPr>
        <xdr:cNvPr id="610" name="テキスト ボックス 609"/>
        <xdr:cNvSpPr txBox="1"/>
      </xdr:nvSpPr>
      <xdr:spPr>
        <a:xfrm>
          <a:off x="13436111" y="970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53,546</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44029</xdr:rowOff>
    </xdr:from>
    <xdr:to>
      <xdr:col>18</xdr:col>
      <xdr:colOff>492125</xdr:colOff>
      <xdr:row>53</xdr:row>
      <xdr:rowOff>145629</xdr:rowOff>
    </xdr:to>
    <xdr:sp macro="" textlink="">
      <xdr:nvSpPr>
        <xdr:cNvPr id="611" name="円/楕円 610"/>
        <xdr:cNvSpPr/>
      </xdr:nvSpPr>
      <xdr:spPr>
        <a:xfrm>
          <a:off x="12763500" y="913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162156</xdr:rowOff>
    </xdr:from>
    <xdr:ext cx="534377" cy="259045"/>
    <xdr:sp macro="" textlink="">
      <xdr:nvSpPr>
        <xdr:cNvPr id="612" name="テキスト ボックス 611"/>
        <xdr:cNvSpPr txBox="1"/>
      </xdr:nvSpPr>
      <xdr:spPr>
        <a:xfrm>
          <a:off x="12547111" y="890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9" name="直線コネクタ 63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42" name="直線コネクタ 64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4" name="テキスト ボックス 643"/>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5" name="直線コネクタ 64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7" name="テキスト ボックス 646"/>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115103</xdr:rowOff>
    </xdr:from>
    <xdr:to>
      <xdr:col>19</xdr:col>
      <xdr:colOff>644525</xdr:colOff>
      <xdr:row>78</xdr:row>
      <xdr:rowOff>139700</xdr:rowOff>
    </xdr:to>
    <xdr:cxnSp macro="">
      <xdr:nvCxnSpPr>
        <xdr:cNvPr id="648" name="直線コネクタ 647"/>
        <xdr:cNvCxnSpPr/>
      </xdr:nvCxnSpPr>
      <xdr:spPr>
        <a:xfrm>
          <a:off x="12814300" y="13488203"/>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50" name="テキスト ボックス 649"/>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2" name="テキスト ボックス 651"/>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8" name="円/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60" name="円/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1" name="テキスト ボックス 66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2" name="円/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3" name="テキスト ボックス 66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4" name="円/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5" name="テキスト ボックス 66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64303</xdr:rowOff>
    </xdr:from>
    <xdr:to>
      <xdr:col>18</xdr:col>
      <xdr:colOff>492125</xdr:colOff>
      <xdr:row>78</xdr:row>
      <xdr:rowOff>165903</xdr:rowOff>
    </xdr:to>
    <xdr:sp macro="" textlink="">
      <xdr:nvSpPr>
        <xdr:cNvPr id="666" name="円/楕円 665"/>
        <xdr:cNvSpPr/>
      </xdr:nvSpPr>
      <xdr:spPr>
        <a:xfrm>
          <a:off x="12763500" y="1343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157030</xdr:rowOff>
    </xdr:from>
    <xdr:ext cx="378565" cy="259045"/>
    <xdr:sp macro="" textlink="">
      <xdr:nvSpPr>
        <xdr:cNvPr id="667" name="テキスト ボックス 666"/>
        <xdr:cNvSpPr txBox="1"/>
      </xdr:nvSpPr>
      <xdr:spPr>
        <a:xfrm>
          <a:off x="12625017" y="13530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17464</xdr:rowOff>
    </xdr:from>
    <xdr:to>
      <xdr:col>23</xdr:col>
      <xdr:colOff>517525</xdr:colOff>
      <xdr:row>93</xdr:row>
      <xdr:rowOff>113095</xdr:rowOff>
    </xdr:to>
    <xdr:cxnSp macro="">
      <xdr:nvCxnSpPr>
        <xdr:cNvPr id="698" name="直線コネクタ 697"/>
        <xdr:cNvCxnSpPr/>
      </xdr:nvCxnSpPr>
      <xdr:spPr>
        <a:xfrm flipV="1">
          <a:off x="15481300" y="15962314"/>
          <a:ext cx="8382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163840</xdr:rowOff>
    </xdr:from>
    <xdr:ext cx="534377" cy="259045"/>
    <xdr:sp macro="" textlink="">
      <xdr:nvSpPr>
        <xdr:cNvPr id="699" name="公債費平均値テキスト"/>
        <xdr:cNvSpPr txBox="1"/>
      </xdr:nvSpPr>
      <xdr:spPr>
        <a:xfrm>
          <a:off x="16370300" y="1628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98769</xdr:rowOff>
    </xdr:from>
    <xdr:to>
      <xdr:col>22</xdr:col>
      <xdr:colOff>365125</xdr:colOff>
      <xdr:row>93</xdr:row>
      <xdr:rowOff>113095</xdr:rowOff>
    </xdr:to>
    <xdr:cxnSp macro="">
      <xdr:nvCxnSpPr>
        <xdr:cNvPr id="701" name="直線コネクタ 700"/>
        <xdr:cNvCxnSpPr/>
      </xdr:nvCxnSpPr>
      <xdr:spPr>
        <a:xfrm>
          <a:off x="14592300" y="16043619"/>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122823</xdr:rowOff>
    </xdr:from>
    <xdr:ext cx="534377" cy="259045"/>
    <xdr:sp macro="" textlink="">
      <xdr:nvSpPr>
        <xdr:cNvPr id="703" name="テキスト ボックス 702"/>
        <xdr:cNvSpPr txBox="1"/>
      </xdr:nvSpPr>
      <xdr:spPr>
        <a:xfrm>
          <a:off x="15214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52375</xdr:rowOff>
    </xdr:from>
    <xdr:to>
      <xdr:col>21</xdr:col>
      <xdr:colOff>161925</xdr:colOff>
      <xdr:row>93</xdr:row>
      <xdr:rowOff>98769</xdr:rowOff>
    </xdr:to>
    <xdr:cxnSp macro="">
      <xdr:nvCxnSpPr>
        <xdr:cNvPr id="704" name="直線コネクタ 703"/>
        <xdr:cNvCxnSpPr/>
      </xdr:nvCxnSpPr>
      <xdr:spPr>
        <a:xfrm>
          <a:off x="13703300" y="15997225"/>
          <a:ext cx="889000" cy="4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129157</xdr:rowOff>
    </xdr:from>
    <xdr:ext cx="534377" cy="259045"/>
    <xdr:sp macro="" textlink="">
      <xdr:nvSpPr>
        <xdr:cNvPr id="706" name="テキスト ボックス 705"/>
        <xdr:cNvSpPr txBox="1"/>
      </xdr:nvSpPr>
      <xdr:spPr>
        <a:xfrm>
          <a:off x="14325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135945</xdr:rowOff>
    </xdr:from>
    <xdr:to>
      <xdr:col>19</xdr:col>
      <xdr:colOff>644525</xdr:colOff>
      <xdr:row>93</xdr:row>
      <xdr:rowOff>52375</xdr:rowOff>
    </xdr:to>
    <xdr:cxnSp macro="">
      <xdr:nvCxnSpPr>
        <xdr:cNvPr id="707" name="直線コネクタ 706"/>
        <xdr:cNvCxnSpPr/>
      </xdr:nvCxnSpPr>
      <xdr:spPr>
        <a:xfrm>
          <a:off x="12814300" y="15909345"/>
          <a:ext cx="889000" cy="8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125261</xdr:rowOff>
    </xdr:from>
    <xdr:ext cx="534377" cy="259045"/>
    <xdr:sp macro="" textlink="">
      <xdr:nvSpPr>
        <xdr:cNvPr id="709" name="テキスト ボックス 708"/>
        <xdr:cNvSpPr txBox="1"/>
      </xdr:nvSpPr>
      <xdr:spPr>
        <a:xfrm>
          <a:off x="13436111" y="164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99516</xdr:rowOff>
    </xdr:from>
    <xdr:ext cx="534377" cy="259045"/>
    <xdr:sp macro="" textlink="">
      <xdr:nvSpPr>
        <xdr:cNvPr id="711" name="テキスト ボックス 710"/>
        <xdr:cNvSpPr txBox="1"/>
      </xdr:nvSpPr>
      <xdr:spPr>
        <a:xfrm>
          <a:off x="12547111" y="163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138114</xdr:rowOff>
    </xdr:from>
    <xdr:to>
      <xdr:col>23</xdr:col>
      <xdr:colOff>568325</xdr:colOff>
      <xdr:row>93</xdr:row>
      <xdr:rowOff>68264</xdr:rowOff>
    </xdr:to>
    <xdr:sp macro="" textlink="">
      <xdr:nvSpPr>
        <xdr:cNvPr id="717" name="円/楕円 716"/>
        <xdr:cNvSpPr/>
      </xdr:nvSpPr>
      <xdr:spPr>
        <a:xfrm>
          <a:off x="16268700" y="159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160991</xdr:rowOff>
    </xdr:from>
    <xdr:ext cx="599010" cy="259045"/>
    <xdr:sp macro="" textlink="">
      <xdr:nvSpPr>
        <xdr:cNvPr id="718" name="公債費該当値テキスト"/>
        <xdr:cNvSpPr txBox="1"/>
      </xdr:nvSpPr>
      <xdr:spPr>
        <a:xfrm>
          <a:off x="16370300" y="157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101,979</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62295</xdr:rowOff>
    </xdr:from>
    <xdr:to>
      <xdr:col>22</xdr:col>
      <xdr:colOff>415925</xdr:colOff>
      <xdr:row>93</xdr:row>
      <xdr:rowOff>163895</xdr:rowOff>
    </xdr:to>
    <xdr:sp macro="" textlink="">
      <xdr:nvSpPr>
        <xdr:cNvPr id="719" name="円/楕円 718"/>
        <xdr:cNvSpPr/>
      </xdr:nvSpPr>
      <xdr:spPr>
        <a:xfrm>
          <a:off x="15430500" y="1600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8972</xdr:rowOff>
    </xdr:from>
    <xdr:ext cx="534377" cy="259045"/>
    <xdr:sp macro="" textlink="">
      <xdr:nvSpPr>
        <xdr:cNvPr id="720" name="テキスト ボックス 719"/>
        <xdr:cNvSpPr txBox="1"/>
      </xdr:nvSpPr>
      <xdr:spPr>
        <a:xfrm>
          <a:off x="15214111" y="1578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93,194</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47969</xdr:rowOff>
    </xdr:from>
    <xdr:to>
      <xdr:col>21</xdr:col>
      <xdr:colOff>212725</xdr:colOff>
      <xdr:row>93</xdr:row>
      <xdr:rowOff>149569</xdr:rowOff>
    </xdr:to>
    <xdr:sp macro="" textlink="">
      <xdr:nvSpPr>
        <xdr:cNvPr id="721" name="円/楕円 720"/>
        <xdr:cNvSpPr/>
      </xdr:nvSpPr>
      <xdr:spPr>
        <a:xfrm>
          <a:off x="14541500" y="1599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166096</xdr:rowOff>
    </xdr:from>
    <xdr:ext cx="534377" cy="259045"/>
    <xdr:sp macro="" textlink="">
      <xdr:nvSpPr>
        <xdr:cNvPr id="722" name="テキスト ボックス 721"/>
        <xdr:cNvSpPr txBox="1"/>
      </xdr:nvSpPr>
      <xdr:spPr>
        <a:xfrm>
          <a:off x="14325111" y="1576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94,510</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1575</xdr:rowOff>
    </xdr:from>
    <xdr:to>
      <xdr:col>20</xdr:col>
      <xdr:colOff>9525</xdr:colOff>
      <xdr:row>93</xdr:row>
      <xdr:rowOff>103175</xdr:rowOff>
    </xdr:to>
    <xdr:sp macro="" textlink="">
      <xdr:nvSpPr>
        <xdr:cNvPr id="723" name="円/楕円 722"/>
        <xdr:cNvSpPr/>
      </xdr:nvSpPr>
      <xdr:spPr>
        <a:xfrm>
          <a:off x="13652500" y="159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119702</xdr:rowOff>
    </xdr:from>
    <xdr:ext cx="534377" cy="259045"/>
    <xdr:sp macro="" textlink="">
      <xdr:nvSpPr>
        <xdr:cNvPr id="724" name="テキスト ボックス 723"/>
        <xdr:cNvSpPr txBox="1"/>
      </xdr:nvSpPr>
      <xdr:spPr>
        <a:xfrm>
          <a:off x="13436111" y="157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85145</xdr:rowOff>
    </xdr:from>
    <xdr:to>
      <xdr:col>18</xdr:col>
      <xdr:colOff>492125</xdr:colOff>
      <xdr:row>93</xdr:row>
      <xdr:rowOff>15295</xdr:rowOff>
    </xdr:to>
    <xdr:sp macro="" textlink="">
      <xdr:nvSpPr>
        <xdr:cNvPr id="725" name="円/楕円 724"/>
        <xdr:cNvSpPr/>
      </xdr:nvSpPr>
      <xdr:spPr>
        <a:xfrm>
          <a:off x="12763500" y="158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31822</xdr:rowOff>
    </xdr:from>
    <xdr:ext cx="599010" cy="259045"/>
    <xdr:sp macro="" textlink="">
      <xdr:nvSpPr>
        <xdr:cNvPr id="726" name="テキスト ボックス 725"/>
        <xdr:cNvSpPr txBox="1"/>
      </xdr:nvSpPr>
      <xdr:spPr>
        <a:xfrm>
          <a:off x="12514794" y="1563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9" name="フローチャート : 判断 75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0" name="テキスト ボックス 759"/>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2" name="フローチャート : 判断 761"/>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3" name="テキスト ボックス 762"/>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5" name="フローチャート : 判断 764"/>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6" name="テキスト ボックス 765"/>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7" name="フローチャート : 判断 766"/>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8" name="テキスト ボックス 767"/>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１９８，１６９円となっている。前年度と比べて増嵩している要因として、児童福祉行政に要する経費である児童福祉費の増が要因となっている。これは子育て環境の充実を図るため、認定こども園の整備や保育所等第２子支援（保育料無償化）などの保育所運営等に係る事業に取り組んだことによる。</a:t>
          </a:r>
          <a:endParaRPr kumimoji="1" lang="en-US" altLang="ja-JP" sz="1300">
            <a:latin typeface="ＭＳ Ｐゴシック"/>
          </a:endParaRPr>
        </a:p>
        <a:p>
          <a:r>
            <a:rPr kumimoji="1" lang="ja-JP" altLang="en-US" sz="1300">
              <a:latin typeface="ＭＳ Ｐゴシック"/>
            </a:rPr>
            <a:t>教育費は、住民一人当たり７９，６２９円となっており、前年度と比べて増嵩している要因として平成２７年度から統合小学校建設事業が開始されたことによる。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mn-ea"/>
            </a:rPr>
            <a:t>平成２３年度以降、実質収支、実質単年度収支ともに継続的に黒字を確保している。平成２７年度の実質単年度収支について、前年度と比べて標準財政規模に占める割合が</a:t>
          </a:r>
          <a:r>
            <a:rPr kumimoji="1" lang="en-US" altLang="ja-JP" sz="1300">
              <a:latin typeface="ＭＳ Ｐゴシック" panose="020B0600070205080204" pitchFamily="50" charset="-128"/>
              <a:ea typeface="+mn-ea"/>
            </a:rPr>
            <a:t>7.58</a:t>
          </a:r>
          <a:r>
            <a:rPr kumimoji="1" lang="ja-JP" altLang="en-US" sz="1300">
              <a:latin typeface="ＭＳ Ｐゴシック" panose="020B0600070205080204" pitchFamily="50" charset="-128"/>
              <a:ea typeface="+mn-ea"/>
            </a:rPr>
            <a:t>％の増となっている。これは前年度決算剰余金および基金運用等による財政調整基金積立額の増が起因している。平成３２年度より普通交付税は合併算定替から一本算定となり大きく減額が予想されるため財政調整基金等の残高を確保しつつ、経常経費の節減に努め財政基盤の強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平成２３年度以降、全ての会計が黒字となっている。引き続き経費削減の徹底に努め、税の徴収強化等による自主財源の安定的な確保を図り、今後も実質収支の黒字を維持できるよう財政の健全化に努める。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24005332</v>
      </c>
      <c r="BO4" s="379"/>
      <c r="BP4" s="379"/>
      <c r="BQ4" s="379"/>
      <c r="BR4" s="379"/>
      <c r="BS4" s="379"/>
      <c r="BT4" s="379"/>
      <c r="BU4" s="380"/>
      <c r="BV4" s="378">
        <v>25220215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3.7</v>
      </c>
      <c r="CU4" s="556"/>
      <c r="CV4" s="556"/>
      <c r="CW4" s="556"/>
      <c r="CX4" s="556"/>
      <c r="CY4" s="556"/>
      <c r="CZ4" s="556"/>
      <c r="DA4" s="557"/>
      <c r="DB4" s="555">
        <v>3.3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23447143</v>
      </c>
      <c r="BO5" s="384"/>
      <c r="BP5" s="384"/>
      <c r="BQ5" s="384"/>
      <c r="BR5" s="384"/>
      <c r="BS5" s="384"/>
      <c r="BT5" s="384"/>
      <c r="BU5" s="385"/>
      <c r="BV5" s="383">
        <v>24574972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84.9</v>
      </c>
      <c r="CU5" s="354"/>
      <c r="CV5" s="354"/>
      <c r="CW5" s="354"/>
      <c r="CX5" s="354"/>
      <c r="CY5" s="354"/>
      <c r="CZ5" s="354"/>
      <c r="DA5" s="355"/>
      <c r="DB5" s="353">
        <v>86</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558189</v>
      </c>
      <c r="BO6" s="384"/>
      <c r="BP6" s="384"/>
      <c r="BQ6" s="384"/>
      <c r="BR6" s="384"/>
      <c r="BS6" s="384"/>
      <c r="BT6" s="384"/>
      <c r="BU6" s="385"/>
      <c r="BV6" s="383">
        <v>645243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89.3</v>
      </c>
      <c r="CU6" s="530"/>
      <c r="CV6" s="530"/>
      <c r="CW6" s="530"/>
      <c r="CX6" s="530"/>
      <c r="CY6" s="530"/>
      <c r="CZ6" s="530"/>
      <c r="DA6" s="531"/>
      <c r="DB6" s="529">
        <v>90.7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56758</v>
      </c>
      <c r="BO7" s="384"/>
      <c r="BP7" s="384"/>
      <c r="BQ7" s="384"/>
      <c r="BR7" s="384"/>
      <c r="BS7" s="384"/>
      <c r="BT7" s="384"/>
      <c r="BU7" s="385"/>
      <c r="BV7" s="383">
        <v>193888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13668902</v>
      </c>
      <c r="CU7" s="384"/>
      <c r="CV7" s="384"/>
      <c r="CW7" s="384"/>
      <c r="CX7" s="384"/>
      <c r="CY7" s="384"/>
      <c r="CZ7" s="384"/>
      <c r="DA7" s="385"/>
      <c r="DB7" s="383">
        <v>13710485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501431</v>
      </c>
      <c r="BO8" s="384"/>
      <c r="BP8" s="384"/>
      <c r="BQ8" s="384"/>
      <c r="BR8" s="384"/>
      <c r="BS8" s="384"/>
      <c r="BT8" s="384"/>
      <c r="BU8" s="385"/>
      <c r="BV8" s="383">
        <v>451355</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0.23</v>
      </c>
      <c r="CU8" s="493"/>
      <c r="CV8" s="493"/>
      <c r="CW8" s="493"/>
      <c r="CX8" s="493"/>
      <c r="CY8" s="493"/>
      <c r="CZ8" s="493"/>
      <c r="DA8" s="494"/>
      <c r="DB8" s="492">
        <v>0.23</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33316</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50076</v>
      </c>
      <c r="BO9" s="384"/>
      <c r="BP9" s="384"/>
      <c r="BQ9" s="384"/>
      <c r="BR9" s="384"/>
      <c r="BS9" s="384"/>
      <c r="BT9" s="384"/>
      <c r="BU9" s="385"/>
      <c r="BV9" s="383">
        <v>-23342</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20.8</v>
      </c>
      <c r="CU9" s="354"/>
      <c r="CV9" s="354"/>
      <c r="CW9" s="354"/>
      <c r="CX9" s="354"/>
      <c r="CY9" s="354"/>
      <c r="CZ9" s="354"/>
      <c r="DA9" s="355"/>
      <c r="DB9" s="353">
        <v>18.600000000000001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37243</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1059625</v>
      </c>
      <c r="BO10" s="384"/>
      <c r="BP10" s="384"/>
      <c r="BQ10" s="384"/>
      <c r="BR10" s="384"/>
      <c r="BS10" s="384"/>
      <c r="BT10" s="384"/>
      <c r="BU10" s="385"/>
      <c r="BV10" s="383">
        <v>370348</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v>272418</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34399</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34355</v>
      </c>
      <c r="S13" s="485"/>
      <c r="T13" s="485"/>
      <c r="U13" s="485"/>
      <c r="V13" s="486"/>
      <c r="W13" s="472" t="s">
        <v>121</v>
      </c>
      <c r="X13" s="396"/>
      <c r="Y13" s="396"/>
      <c r="Z13" s="396"/>
      <c r="AA13" s="396"/>
      <c r="AB13" s="397"/>
      <c r="AC13" s="359">
        <v>5201</v>
      </c>
      <c r="AD13" s="360"/>
      <c r="AE13" s="360"/>
      <c r="AF13" s="360"/>
      <c r="AG13" s="361"/>
      <c r="AH13" s="359">
        <v>6285</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1382119</v>
      </c>
      <c r="BO13" s="384"/>
      <c r="BP13" s="384"/>
      <c r="BQ13" s="384"/>
      <c r="BR13" s="384"/>
      <c r="BS13" s="384"/>
      <c r="BT13" s="384"/>
      <c r="BU13" s="385"/>
      <c r="BV13" s="383">
        <v>347006</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12.2</v>
      </c>
      <c r="CU13" s="354"/>
      <c r="CV13" s="354"/>
      <c r="CW13" s="354"/>
      <c r="CX13" s="354"/>
      <c r="CY13" s="354"/>
      <c r="CZ13" s="354"/>
      <c r="DA13" s="355"/>
      <c r="DB13" s="353">
        <v>13.3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35036</v>
      </c>
      <c r="S14" s="485"/>
      <c r="T14" s="485"/>
      <c r="U14" s="485"/>
      <c r="V14" s="486"/>
      <c r="W14" s="487"/>
      <c r="X14" s="399"/>
      <c r="Y14" s="399"/>
      <c r="Z14" s="399"/>
      <c r="AA14" s="399"/>
      <c r="AB14" s="400"/>
      <c r="AC14" s="477">
        <v>31</v>
      </c>
      <c r="AD14" s="478"/>
      <c r="AE14" s="478"/>
      <c r="AF14" s="478"/>
      <c r="AG14" s="479"/>
      <c r="AH14" s="477">
        <v>33.1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124.3</v>
      </c>
      <c r="CU14" s="456"/>
      <c r="CV14" s="456"/>
      <c r="CW14" s="456"/>
      <c r="CX14" s="456"/>
      <c r="CY14" s="456"/>
      <c r="CZ14" s="456"/>
      <c r="DA14" s="457"/>
      <c r="DB14" s="488">
        <v>133.30000000000001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34993</v>
      </c>
      <c r="S15" s="485"/>
      <c r="T15" s="485"/>
      <c r="U15" s="485"/>
      <c r="V15" s="486"/>
      <c r="W15" s="472" t="s">
        <v>128</v>
      </c>
      <c r="X15" s="396"/>
      <c r="Y15" s="396"/>
      <c r="Z15" s="396"/>
      <c r="AA15" s="396"/>
      <c r="AB15" s="397"/>
      <c r="AC15" s="359">
        <v>3184</v>
      </c>
      <c r="AD15" s="360"/>
      <c r="AE15" s="360"/>
      <c r="AF15" s="360"/>
      <c r="AG15" s="361"/>
      <c r="AH15" s="359">
        <v>3901</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2519512</v>
      </c>
      <c r="BO15" s="379"/>
      <c r="BP15" s="379"/>
      <c r="BQ15" s="379"/>
      <c r="BR15" s="379"/>
      <c r="BS15" s="379"/>
      <c r="BT15" s="379"/>
      <c r="BU15" s="380"/>
      <c r="BV15" s="378">
        <v>2404400</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19</v>
      </c>
      <c r="AD16" s="478"/>
      <c r="AE16" s="478"/>
      <c r="AF16" s="478"/>
      <c r="AG16" s="479"/>
      <c r="AH16" s="477">
        <v>20.6</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10733687</v>
      </c>
      <c r="BO16" s="384"/>
      <c r="BP16" s="384"/>
      <c r="BQ16" s="384"/>
      <c r="BR16" s="384"/>
      <c r="BS16" s="384"/>
      <c r="BT16" s="384"/>
      <c r="BU16" s="385"/>
      <c r="BV16" s="383">
        <v>10100687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8413</v>
      </c>
      <c r="AD17" s="360"/>
      <c r="AE17" s="360"/>
      <c r="AF17" s="360"/>
      <c r="AG17" s="361"/>
      <c r="AH17" s="359">
        <v>8763</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3129760</v>
      </c>
      <c r="BO17" s="384"/>
      <c r="BP17" s="384"/>
      <c r="BQ17" s="384"/>
      <c r="BR17" s="384"/>
      <c r="BS17" s="384"/>
      <c r="BT17" s="384"/>
      <c r="BU17" s="385"/>
      <c r="BV17" s="383">
        <v>3045273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253.55</v>
      </c>
      <c r="M18" s="448"/>
      <c r="N18" s="448"/>
      <c r="O18" s="448"/>
      <c r="P18" s="448"/>
      <c r="Q18" s="448"/>
      <c r="R18" s="449"/>
      <c r="S18" s="449"/>
      <c r="T18" s="449"/>
      <c r="U18" s="449"/>
      <c r="V18" s="450"/>
      <c r="W18" s="464"/>
      <c r="X18" s="465"/>
      <c r="Y18" s="465"/>
      <c r="Z18" s="465"/>
      <c r="AA18" s="465"/>
      <c r="AB18" s="473"/>
      <c r="AC18" s="347">
        <v>50.1</v>
      </c>
      <c r="AD18" s="348"/>
      <c r="AE18" s="348"/>
      <c r="AF18" s="348"/>
      <c r="AG18" s="451"/>
      <c r="AH18" s="347">
        <v>46.2</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11726574</v>
      </c>
      <c r="BO18" s="384"/>
      <c r="BP18" s="384"/>
      <c r="BQ18" s="384"/>
      <c r="BR18" s="384"/>
      <c r="BS18" s="384"/>
      <c r="BT18" s="384"/>
      <c r="BU18" s="385"/>
      <c r="BV18" s="383">
        <v>11831188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131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15596893</v>
      </c>
      <c r="BO19" s="384"/>
      <c r="BP19" s="384"/>
      <c r="BQ19" s="384"/>
      <c r="BR19" s="384"/>
      <c r="BS19" s="384"/>
      <c r="BT19" s="384"/>
      <c r="BU19" s="385"/>
      <c r="BV19" s="383">
        <v>16201612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10984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35965478</v>
      </c>
      <c r="BO23" s="384"/>
      <c r="BP23" s="384"/>
      <c r="BQ23" s="384"/>
      <c r="BR23" s="384"/>
      <c r="BS23" s="384"/>
      <c r="BT23" s="384"/>
      <c r="BU23" s="385"/>
      <c r="BV23" s="383">
        <v>36410154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8200</v>
      </c>
      <c r="R24" s="360"/>
      <c r="S24" s="360"/>
      <c r="T24" s="360"/>
      <c r="U24" s="360"/>
      <c r="V24" s="361"/>
      <c r="W24" s="425"/>
      <c r="X24" s="416"/>
      <c r="Y24" s="417"/>
      <c r="Z24" s="356" t="s">
        <v>151</v>
      </c>
      <c r="AA24" s="357"/>
      <c r="AB24" s="357"/>
      <c r="AC24" s="357"/>
      <c r="AD24" s="357"/>
      <c r="AE24" s="357"/>
      <c r="AF24" s="357"/>
      <c r="AG24" s="358"/>
      <c r="AH24" s="359">
        <v>398</v>
      </c>
      <c r="AI24" s="360"/>
      <c r="AJ24" s="360"/>
      <c r="AK24" s="360"/>
      <c r="AL24" s="361"/>
      <c r="AM24" s="359">
        <v>1302654</v>
      </c>
      <c r="AN24" s="360"/>
      <c r="AO24" s="360"/>
      <c r="AP24" s="360"/>
      <c r="AQ24" s="360"/>
      <c r="AR24" s="361"/>
      <c r="AS24" s="359">
        <v>3273</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25636052</v>
      </c>
      <c r="BO24" s="384"/>
      <c r="BP24" s="384"/>
      <c r="BQ24" s="384"/>
      <c r="BR24" s="384"/>
      <c r="BS24" s="384"/>
      <c r="BT24" s="384"/>
      <c r="BU24" s="385"/>
      <c r="BV24" s="383">
        <v>25156475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1</v>
      </c>
      <c r="M25" s="360"/>
      <c r="N25" s="360"/>
      <c r="O25" s="360"/>
      <c r="P25" s="361"/>
      <c r="Q25" s="359">
        <v>6500</v>
      </c>
      <c r="R25" s="360"/>
      <c r="S25" s="360"/>
      <c r="T25" s="360"/>
      <c r="U25" s="360"/>
      <c r="V25" s="361"/>
      <c r="W25" s="425"/>
      <c r="X25" s="416"/>
      <c r="Y25" s="417"/>
      <c r="Z25" s="356" t="s">
        <v>154</v>
      </c>
      <c r="AA25" s="357"/>
      <c r="AB25" s="357"/>
      <c r="AC25" s="357"/>
      <c r="AD25" s="357"/>
      <c r="AE25" s="357"/>
      <c r="AF25" s="357"/>
      <c r="AG25" s="358"/>
      <c r="AH25" s="359">
        <v>108</v>
      </c>
      <c r="AI25" s="360"/>
      <c r="AJ25" s="360"/>
      <c r="AK25" s="360"/>
      <c r="AL25" s="361"/>
      <c r="AM25" s="359">
        <v>304668</v>
      </c>
      <c r="AN25" s="360"/>
      <c r="AO25" s="360"/>
      <c r="AP25" s="360"/>
      <c r="AQ25" s="360"/>
      <c r="AR25" s="361"/>
      <c r="AS25" s="359">
        <v>2821</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1333853</v>
      </c>
      <c r="BO25" s="379"/>
      <c r="BP25" s="379"/>
      <c r="BQ25" s="379"/>
      <c r="BR25" s="379"/>
      <c r="BS25" s="379"/>
      <c r="BT25" s="379"/>
      <c r="BU25" s="380"/>
      <c r="BV25" s="378">
        <v>549543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6000</v>
      </c>
      <c r="R26" s="360"/>
      <c r="S26" s="360"/>
      <c r="T26" s="360"/>
      <c r="U26" s="360"/>
      <c r="V26" s="361"/>
      <c r="W26" s="425"/>
      <c r="X26" s="416"/>
      <c r="Y26" s="417"/>
      <c r="Z26" s="356" t="s">
        <v>157</v>
      </c>
      <c r="AA26" s="438"/>
      <c r="AB26" s="438"/>
      <c r="AC26" s="438"/>
      <c r="AD26" s="438"/>
      <c r="AE26" s="438"/>
      <c r="AF26" s="438"/>
      <c r="AG26" s="439"/>
      <c r="AH26" s="359">
        <v>26</v>
      </c>
      <c r="AI26" s="360"/>
      <c r="AJ26" s="360"/>
      <c r="AK26" s="360"/>
      <c r="AL26" s="361"/>
      <c r="AM26" s="359">
        <v>90272</v>
      </c>
      <c r="AN26" s="360"/>
      <c r="AO26" s="360"/>
      <c r="AP26" s="360"/>
      <c r="AQ26" s="360"/>
      <c r="AR26" s="361"/>
      <c r="AS26" s="359">
        <v>3472</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3800</v>
      </c>
      <c r="R27" s="360"/>
      <c r="S27" s="360"/>
      <c r="T27" s="360"/>
      <c r="U27" s="360"/>
      <c r="V27" s="361"/>
      <c r="W27" s="425"/>
      <c r="X27" s="416"/>
      <c r="Y27" s="417"/>
      <c r="Z27" s="356" t="s">
        <v>160</v>
      </c>
      <c r="AA27" s="357"/>
      <c r="AB27" s="357"/>
      <c r="AC27" s="357"/>
      <c r="AD27" s="357"/>
      <c r="AE27" s="357"/>
      <c r="AF27" s="357"/>
      <c r="AG27" s="358"/>
      <c r="AH27" s="359">
        <v>9</v>
      </c>
      <c r="AI27" s="360"/>
      <c r="AJ27" s="360"/>
      <c r="AK27" s="360"/>
      <c r="AL27" s="361"/>
      <c r="AM27" s="359">
        <v>34344</v>
      </c>
      <c r="AN27" s="360"/>
      <c r="AO27" s="360"/>
      <c r="AP27" s="360"/>
      <c r="AQ27" s="360"/>
      <c r="AR27" s="361"/>
      <c r="AS27" s="359">
        <v>3816</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26363</v>
      </c>
      <c r="BO27" s="387"/>
      <c r="BP27" s="387"/>
      <c r="BQ27" s="387"/>
      <c r="BR27" s="387"/>
      <c r="BS27" s="387"/>
      <c r="BT27" s="387"/>
      <c r="BU27" s="388"/>
      <c r="BV27" s="386">
        <v>26363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3500</v>
      </c>
      <c r="R28" s="360"/>
      <c r="S28" s="360"/>
      <c r="T28" s="360"/>
      <c r="U28" s="360"/>
      <c r="V28" s="361"/>
      <c r="W28" s="425"/>
      <c r="X28" s="416"/>
      <c r="Y28" s="417"/>
      <c r="Z28" s="356" t="s">
        <v>163</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3846828</v>
      </c>
      <c r="BO28" s="379"/>
      <c r="BP28" s="379"/>
      <c r="BQ28" s="379"/>
      <c r="BR28" s="379"/>
      <c r="BS28" s="379"/>
      <c r="BT28" s="379"/>
      <c r="BU28" s="380"/>
      <c r="BV28" s="378">
        <v>2787203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18</v>
      </c>
      <c r="M29" s="360"/>
      <c r="N29" s="360"/>
      <c r="O29" s="360"/>
      <c r="P29" s="361"/>
      <c r="Q29" s="359">
        <v>3200</v>
      </c>
      <c r="R29" s="360"/>
      <c r="S29" s="360"/>
      <c r="T29" s="360"/>
      <c r="U29" s="360"/>
      <c r="V29" s="361"/>
      <c r="W29" s="426"/>
      <c r="X29" s="427"/>
      <c r="Y29" s="428"/>
      <c r="Z29" s="356" t="s">
        <v>167</v>
      </c>
      <c r="AA29" s="357"/>
      <c r="AB29" s="357"/>
      <c r="AC29" s="357"/>
      <c r="AD29" s="357"/>
      <c r="AE29" s="357"/>
      <c r="AF29" s="357"/>
      <c r="AG29" s="358"/>
      <c r="AH29" s="359">
        <v>407</v>
      </c>
      <c r="AI29" s="360"/>
      <c r="AJ29" s="360"/>
      <c r="AK29" s="360"/>
      <c r="AL29" s="361"/>
      <c r="AM29" s="359">
        <v>1336998</v>
      </c>
      <c r="AN29" s="360"/>
      <c r="AO29" s="360"/>
      <c r="AP29" s="360"/>
      <c r="AQ29" s="360"/>
      <c r="AR29" s="361"/>
      <c r="AS29" s="359">
        <v>3285</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2300602</v>
      </c>
      <c r="BO29" s="384"/>
      <c r="BP29" s="384"/>
      <c r="BQ29" s="384"/>
      <c r="BR29" s="384"/>
      <c r="BS29" s="384"/>
      <c r="BT29" s="384"/>
      <c r="BU29" s="385"/>
      <c r="BV29" s="383">
        <v>2332752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95.5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3565695</v>
      </c>
      <c r="BO30" s="387"/>
      <c r="BP30" s="387"/>
      <c r="BQ30" s="387"/>
      <c r="BR30" s="387"/>
      <c r="BS30" s="387"/>
      <c r="BT30" s="387"/>
      <c r="BU30" s="388"/>
      <c r="BV30" s="386">
        <v>3838836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西北五環境整備事務組合一般会計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屏風山野菜振興会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西北五広域福祉事務組合一般会計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つがる市土地開発公社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〇</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津軽広域水道事業団西北事業部水道事業会計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つがる地球村</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つがる西北五広域連合一般会計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つがる西北五広域連合病院事業会計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青森県市長会館管理組合一般会計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青森県交通災害共済組合交通災害共済事業会計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青森県後期高齢者医療広域連合一般会計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青森県後期高齢者医療広域連合後期高齢者医療特別会計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青森県市町村総合事務組合一般会計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51" t="s">
        <v>530</v>
      </c>
      <c r="D34" s="1151"/>
      <c r="E34" s="1152"/>
      <c r="F34" s="32">
        <v>1.92</v>
      </c>
      <c r="G34" s="33">
        <v>3.14</v>
      </c>
      <c r="H34" s="33">
        <v>3.41</v>
      </c>
      <c r="I34" s="33">
        <v>3.29</v>
      </c>
      <c r="J34" s="34">
        <v>3.66</v>
      </c>
      <c r="K34" s="22"/>
      <c r="L34" s="22"/>
      <c r="M34" s="22"/>
      <c r="N34" s="22"/>
      <c r="O34" s="22"/>
      <c r="P34" s="22"/>
    </row>
    <row r="35" spans="1:16" ht="39" customHeight="1">
      <c r="A35" s="22"/>
      <c r="B35" s="35"/>
      <c r="C35" s="1145" t="s">
        <v>531</v>
      </c>
      <c r="D35" s="1146"/>
      <c r="E35" s="1147"/>
      <c r="F35" s="36">
        <v>1.1200000000000001</v>
      </c>
      <c r="G35" s="37">
        <v>1.33</v>
      </c>
      <c r="H35" s="37">
        <v>1.77</v>
      </c>
      <c r="I35" s="37">
        <v>1.63</v>
      </c>
      <c r="J35" s="38">
        <v>1.37</v>
      </c>
      <c r="K35" s="22"/>
      <c r="L35" s="22"/>
      <c r="M35" s="22"/>
      <c r="N35" s="22"/>
      <c r="O35" s="22"/>
      <c r="P35" s="22"/>
    </row>
    <row r="36" spans="1:16" ht="39" customHeight="1">
      <c r="A36" s="22"/>
      <c r="B36" s="35"/>
      <c r="C36" s="1145" t="s">
        <v>532</v>
      </c>
      <c r="D36" s="1146"/>
      <c r="E36" s="1147"/>
      <c r="F36" s="36">
        <v>0</v>
      </c>
      <c r="G36" s="37">
        <v>0.03</v>
      </c>
      <c r="H36" s="37">
        <v>0.02</v>
      </c>
      <c r="I36" s="37">
        <v>0.03</v>
      </c>
      <c r="J36" s="38">
        <v>0.04</v>
      </c>
      <c r="K36" s="22"/>
      <c r="L36" s="22"/>
      <c r="M36" s="22"/>
      <c r="N36" s="22"/>
      <c r="O36" s="22"/>
      <c r="P36" s="22"/>
    </row>
    <row r="37" spans="1:16" ht="39" customHeight="1">
      <c r="A37" s="22"/>
      <c r="B37" s="35"/>
      <c r="C37" s="1145" t="s">
        <v>533</v>
      </c>
      <c r="D37" s="1146"/>
      <c r="E37" s="1147"/>
      <c r="F37" s="36">
        <v>0</v>
      </c>
      <c r="G37" s="37">
        <v>0.02</v>
      </c>
      <c r="H37" s="37">
        <v>0.01</v>
      </c>
      <c r="I37" s="37">
        <v>0.02</v>
      </c>
      <c r="J37" s="38">
        <v>0.02</v>
      </c>
      <c r="K37" s="22"/>
      <c r="L37" s="22"/>
      <c r="M37" s="22"/>
      <c r="N37" s="22"/>
      <c r="O37" s="22"/>
      <c r="P37" s="22"/>
    </row>
    <row r="38" spans="1:16" ht="39" customHeight="1">
      <c r="A38" s="22"/>
      <c r="B38" s="35"/>
      <c r="C38" s="1145" t="s">
        <v>534</v>
      </c>
      <c r="D38" s="1146"/>
      <c r="E38" s="1147"/>
      <c r="F38" s="36">
        <v>0</v>
      </c>
      <c r="G38" s="37">
        <v>0.01</v>
      </c>
      <c r="H38" s="37">
        <v>0</v>
      </c>
      <c r="I38" s="37">
        <v>0</v>
      </c>
      <c r="J38" s="38">
        <v>0</v>
      </c>
      <c r="K38" s="22"/>
      <c r="L38" s="22"/>
      <c r="M38" s="22"/>
      <c r="N38" s="22"/>
      <c r="O38" s="22"/>
      <c r="P38" s="22"/>
    </row>
    <row r="39" spans="1:16" ht="39" customHeight="1">
      <c r="A39" s="22"/>
      <c r="B39" s="35"/>
      <c r="C39" s="1145" t="s">
        <v>535</v>
      </c>
      <c r="D39" s="1146"/>
      <c r="E39" s="1147"/>
      <c r="F39" s="36">
        <v>0</v>
      </c>
      <c r="G39" s="37">
        <v>0</v>
      </c>
      <c r="H39" s="37">
        <v>0</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536</v>
      </c>
      <c r="D42" s="1146"/>
      <c r="E42" s="1147"/>
      <c r="F42" s="36" t="s">
        <v>486</v>
      </c>
      <c r="G42" s="37" t="s">
        <v>486</v>
      </c>
      <c r="H42" s="37" t="s">
        <v>486</v>
      </c>
      <c r="I42" s="37" t="s">
        <v>486</v>
      </c>
      <c r="J42" s="38" t="s">
        <v>486</v>
      </c>
      <c r="K42" s="22"/>
      <c r="L42" s="22"/>
      <c r="M42" s="22"/>
      <c r="N42" s="22"/>
      <c r="O42" s="22"/>
      <c r="P42" s="22"/>
    </row>
    <row r="43" spans="1:16" ht="39" customHeight="1" thickBot="1">
      <c r="A43" s="22"/>
      <c r="B43" s="40"/>
      <c r="C43" s="1148" t="s">
        <v>537</v>
      </c>
      <c r="D43" s="1149"/>
      <c r="E43" s="1150"/>
      <c r="F43" s="41">
        <v>1.21</v>
      </c>
      <c r="G43" s="42" t="s">
        <v>486</v>
      </c>
      <c r="H43" s="42" t="s">
        <v>486</v>
      </c>
      <c r="I43" s="42" t="s">
        <v>486</v>
      </c>
      <c r="J43" s="43" t="s">
        <v>486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61" t="s">
        <v>11</v>
      </c>
      <c r="C45" s="1162"/>
      <c r="D45" s="58"/>
      <c r="E45" s="1167" t="s">
        <v>12</v>
      </c>
      <c r="F45" s="1167"/>
      <c r="G45" s="1167"/>
      <c r="H45" s="1167"/>
      <c r="I45" s="1167"/>
      <c r="J45" s="1168"/>
      <c r="K45" s="59">
        <v>3539</v>
      </c>
      <c r="L45" s="60">
        <v>3532</v>
      </c>
      <c r="M45" s="60">
        <v>3333</v>
      </c>
      <c r="N45" s="60">
        <v>3265</v>
      </c>
      <c r="O45" s="61">
        <v>3235</v>
      </c>
      <c r="P45" s="48"/>
      <c r="Q45" s="48"/>
      <c r="R45" s="48"/>
      <c r="S45" s="48"/>
      <c r="T45" s="48"/>
      <c r="U45" s="48"/>
    </row>
    <row r="46" spans="1:21" ht="30.75" customHeight="1">
      <c r="A46" s="48"/>
      <c r="B46" s="1163"/>
      <c r="C46" s="1164"/>
      <c r="D46" s="62"/>
      <c r="E46" s="1155" t="s">
        <v>13</v>
      </c>
      <c r="F46" s="1155"/>
      <c r="G46" s="1155"/>
      <c r="H46" s="1155"/>
      <c r="I46" s="1155"/>
      <c r="J46" s="1156"/>
      <c r="K46" s="63" t="s">
        <v>486</v>
      </c>
      <c r="L46" s="64" t="s">
        <v>486</v>
      </c>
      <c r="M46" s="64" t="s">
        <v>486</v>
      </c>
      <c r="N46" s="64" t="s">
        <v>486</v>
      </c>
      <c r="O46" s="65" t="s">
        <v>486</v>
      </c>
      <c r="P46" s="48"/>
      <c r="Q46" s="48"/>
      <c r="R46" s="48"/>
      <c r="S46" s="48"/>
      <c r="T46" s="48"/>
      <c r="U46" s="48"/>
    </row>
    <row r="47" spans="1:21" ht="30.75" customHeight="1">
      <c r="A47" s="48"/>
      <c r="B47" s="1163"/>
      <c r="C47" s="1164"/>
      <c r="D47" s="62"/>
      <c r="E47" s="1155" t="s">
        <v>14</v>
      </c>
      <c r="F47" s="1155"/>
      <c r="G47" s="1155"/>
      <c r="H47" s="1155"/>
      <c r="I47" s="1155"/>
      <c r="J47" s="1156"/>
      <c r="K47" s="63" t="s">
        <v>486</v>
      </c>
      <c r="L47" s="64" t="s">
        <v>486</v>
      </c>
      <c r="M47" s="64" t="s">
        <v>486</v>
      </c>
      <c r="N47" s="64" t="s">
        <v>486</v>
      </c>
      <c r="O47" s="65" t="s">
        <v>486</v>
      </c>
      <c r="P47" s="48"/>
      <c r="Q47" s="48"/>
      <c r="R47" s="48"/>
      <c r="S47" s="48"/>
      <c r="T47" s="48"/>
      <c r="U47" s="48"/>
    </row>
    <row r="48" spans="1:21" ht="30.75" customHeight="1">
      <c r="A48" s="48"/>
      <c r="B48" s="1163"/>
      <c r="C48" s="1164"/>
      <c r="D48" s="62"/>
      <c r="E48" s="1155" t="s">
        <v>15</v>
      </c>
      <c r="F48" s="1155"/>
      <c r="G48" s="1155"/>
      <c r="H48" s="1155"/>
      <c r="I48" s="1155"/>
      <c r="J48" s="1156"/>
      <c r="K48" s="63">
        <v>504</v>
      </c>
      <c r="L48" s="64">
        <v>505</v>
      </c>
      <c r="M48" s="64">
        <v>503</v>
      </c>
      <c r="N48" s="64">
        <v>520</v>
      </c>
      <c r="O48" s="65">
        <v>563</v>
      </c>
      <c r="P48" s="48"/>
      <c r="Q48" s="48"/>
      <c r="R48" s="48"/>
      <c r="S48" s="48"/>
      <c r="T48" s="48"/>
      <c r="U48" s="48"/>
    </row>
    <row r="49" spans="1:21" ht="30.75" customHeight="1">
      <c r="A49" s="48"/>
      <c r="B49" s="1163"/>
      <c r="C49" s="1164"/>
      <c r="D49" s="62"/>
      <c r="E49" s="1155" t="s">
        <v>16</v>
      </c>
      <c r="F49" s="1155"/>
      <c r="G49" s="1155"/>
      <c r="H49" s="1155"/>
      <c r="I49" s="1155"/>
      <c r="J49" s="1156"/>
      <c r="K49" s="63">
        <v>67</v>
      </c>
      <c r="L49" s="64">
        <v>46</v>
      </c>
      <c r="M49" s="64">
        <v>40</v>
      </c>
      <c r="N49" s="64">
        <v>51</v>
      </c>
      <c r="O49" s="65">
        <v>98</v>
      </c>
      <c r="P49" s="48"/>
      <c r="Q49" s="48"/>
      <c r="R49" s="48"/>
      <c r="S49" s="48"/>
      <c r="T49" s="48"/>
      <c r="U49" s="48"/>
    </row>
    <row r="50" spans="1:21" ht="30.75" customHeight="1">
      <c r="A50" s="48"/>
      <c r="B50" s="1163"/>
      <c r="C50" s="1164"/>
      <c r="D50" s="62"/>
      <c r="E50" s="1155" t="s">
        <v>17</v>
      </c>
      <c r="F50" s="1155"/>
      <c r="G50" s="1155"/>
      <c r="H50" s="1155"/>
      <c r="I50" s="1155"/>
      <c r="J50" s="1156"/>
      <c r="K50" s="63">
        <v>183</v>
      </c>
      <c r="L50" s="64">
        <v>144</v>
      </c>
      <c r="M50" s="64">
        <v>133</v>
      </c>
      <c r="N50" s="64">
        <v>127</v>
      </c>
      <c r="O50" s="65">
        <v>54</v>
      </c>
      <c r="P50" s="48"/>
      <c r="Q50" s="48"/>
      <c r="R50" s="48"/>
      <c r="S50" s="48"/>
      <c r="T50" s="48"/>
      <c r="U50" s="48"/>
    </row>
    <row r="51" spans="1:21" ht="30.75" customHeight="1">
      <c r="A51" s="48"/>
      <c r="B51" s="1165"/>
      <c r="C51" s="1166"/>
      <c r="D51" s="66"/>
      <c r="E51" s="1155" t="s">
        <v>18</v>
      </c>
      <c r="F51" s="1155"/>
      <c r="G51" s="1155"/>
      <c r="H51" s="1155"/>
      <c r="I51" s="1155"/>
      <c r="J51" s="1156"/>
      <c r="K51" s="63" t="s">
        <v>486</v>
      </c>
      <c r="L51" s="64" t="s">
        <v>486</v>
      </c>
      <c r="M51" s="64" t="s">
        <v>486</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2388</v>
      </c>
      <c r="L52" s="64">
        <v>2486</v>
      </c>
      <c r="M52" s="64">
        <v>2508</v>
      </c>
      <c r="N52" s="64">
        <v>2575</v>
      </c>
      <c r="O52" s="65">
        <v>2637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1905</v>
      </c>
      <c r="L53" s="69">
        <v>1741</v>
      </c>
      <c r="M53" s="69">
        <v>1501</v>
      </c>
      <c r="N53" s="69">
        <v>1388</v>
      </c>
      <c r="O53" s="70">
        <v>1313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81" t="s">
        <v>24</v>
      </c>
      <c r="C41" s="1182"/>
      <c r="D41" s="81"/>
      <c r="E41" s="1183" t="s">
        <v>25</v>
      </c>
      <c r="F41" s="1183"/>
      <c r="G41" s="1183"/>
      <c r="H41" s="1184"/>
      <c r="I41" s="82">
        <v>34911</v>
      </c>
      <c r="J41" s="83">
        <v>34999</v>
      </c>
      <c r="K41" s="83">
        <v>35392</v>
      </c>
      <c r="L41" s="83">
        <v>36410</v>
      </c>
      <c r="M41" s="84">
        <v>35965</v>
      </c>
    </row>
    <row r="42" spans="2:13" ht="27.75" customHeight="1">
      <c r="B42" s="1171"/>
      <c r="C42" s="1172"/>
      <c r="D42" s="85"/>
      <c r="E42" s="1175" t="s">
        <v>26</v>
      </c>
      <c r="F42" s="1175"/>
      <c r="G42" s="1175"/>
      <c r="H42" s="1176"/>
      <c r="I42" s="86">
        <v>555</v>
      </c>
      <c r="J42" s="87">
        <v>484</v>
      </c>
      <c r="K42" s="87">
        <v>352</v>
      </c>
      <c r="L42" s="87">
        <v>154</v>
      </c>
      <c r="M42" s="88">
        <v>99</v>
      </c>
    </row>
    <row r="43" spans="2:13" ht="27.75" customHeight="1">
      <c r="B43" s="1171"/>
      <c r="C43" s="1172"/>
      <c r="D43" s="85"/>
      <c r="E43" s="1175" t="s">
        <v>27</v>
      </c>
      <c r="F43" s="1175"/>
      <c r="G43" s="1175"/>
      <c r="H43" s="1176"/>
      <c r="I43" s="86">
        <v>9543</v>
      </c>
      <c r="J43" s="87">
        <v>9220</v>
      </c>
      <c r="K43" s="87">
        <v>9032</v>
      </c>
      <c r="L43" s="87">
        <v>8951</v>
      </c>
      <c r="M43" s="88">
        <v>9204</v>
      </c>
    </row>
    <row r="44" spans="2:13" ht="27.75" customHeight="1">
      <c r="B44" s="1171"/>
      <c r="C44" s="1172"/>
      <c r="D44" s="85"/>
      <c r="E44" s="1175" t="s">
        <v>28</v>
      </c>
      <c r="F44" s="1175"/>
      <c r="G44" s="1175"/>
      <c r="H44" s="1176"/>
      <c r="I44" s="86">
        <v>492</v>
      </c>
      <c r="J44" s="87">
        <v>767</v>
      </c>
      <c r="K44" s="87">
        <v>1323</v>
      </c>
      <c r="L44" s="87">
        <v>1460</v>
      </c>
      <c r="M44" s="88">
        <v>1573</v>
      </c>
    </row>
    <row r="45" spans="2:13" ht="27.75" customHeight="1">
      <c r="B45" s="1171"/>
      <c r="C45" s="1172"/>
      <c r="D45" s="85"/>
      <c r="E45" s="1175" t="s">
        <v>29</v>
      </c>
      <c r="F45" s="1175"/>
      <c r="G45" s="1175"/>
      <c r="H45" s="1176"/>
      <c r="I45" s="86">
        <v>5493</v>
      </c>
      <c r="J45" s="87">
        <v>5548</v>
      </c>
      <c r="K45" s="87">
        <v>5274</v>
      </c>
      <c r="L45" s="87">
        <v>4966</v>
      </c>
      <c r="M45" s="88">
        <v>4318</v>
      </c>
    </row>
    <row r="46" spans="2:13" ht="27.75" customHeight="1">
      <c r="B46" s="1171"/>
      <c r="C46" s="1172"/>
      <c r="D46" s="85"/>
      <c r="E46" s="1175" t="s">
        <v>30</v>
      </c>
      <c r="F46" s="1175"/>
      <c r="G46" s="1175"/>
      <c r="H46" s="1176"/>
      <c r="I46" s="86">
        <v>2</v>
      </c>
      <c r="J46" s="87" t="s">
        <v>486</v>
      </c>
      <c r="K46" s="87" t="s">
        <v>486</v>
      </c>
      <c r="L46" s="87" t="s">
        <v>486</v>
      </c>
      <c r="M46" s="88" t="s">
        <v>486</v>
      </c>
    </row>
    <row r="47" spans="2:13" ht="27.75" customHeight="1">
      <c r="B47" s="1171"/>
      <c r="C47" s="1172"/>
      <c r="D47" s="85"/>
      <c r="E47" s="1175" t="s">
        <v>31</v>
      </c>
      <c r="F47" s="1175"/>
      <c r="G47" s="1175"/>
      <c r="H47" s="1176"/>
      <c r="I47" s="86" t="s">
        <v>486</v>
      </c>
      <c r="J47" s="87" t="s">
        <v>486</v>
      </c>
      <c r="K47" s="87" t="s">
        <v>486</v>
      </c>
      <c r="L47" s="87" t="s">
        <v>486</v>
      </c>
      <c r="M47" s="88" t="s">
        <v>486</v>
      </c>
    </row>
    <row r="48" spans="2:13" ht="27.75" customHeight="1">
      <c r="B48" s="1173"/>
      <c r="C48" s="1174"/>
      <c r="D48" s="85"/>
      <c r="E48" s="1175" t="s">
        <v>32</v>
      </c>
      <c r="F48" s="1175"/>
      <c r="G48" s="1175"/>
      <c r="H48" s="1176"/>
      <c r="I48" s="86" t="s">
        <v>486</v>
      </c>
      <c r="J48" s="87" t="s">
        <v>486</v>
      </c>
      <c r="K48" s="87" t="s">
        <v>486</v>
      </c>
      <c r="L48" s="87" t="s">
        <v>486</v>
      </c>
      <c r="M48" s="88" t="s">
        <v>486</v>
      </c>
    </row>
    <row r="49" spans="2:13" ht="27.75" customHeight="1">
      <c r="B49" s="1169" t="s">
        <v>33</v>
      </c>
      <c r="C49" s="1170"/>
      <c r="D49" s="89"/>
      <c r="E49" s="1175" t="s">
        <v>34</v>
      </c>
      <c r="F49" s="1175"/>
      <c r="G49" s="1175"/>
      <c r="H49" s="1176"/>
      <c r="I49" s="86">
        <v>2062</v>
      </c>
      <c r="J49" s="87">
        <v>3179</v>
      </c>
      <c r="K49" s="87">
        <v>4468</v>
      </c>
      <c r="L49" s="87">
        <v>5179</v>
      </c>
      <c r="M49" s="88">
        <v>6208</v>
      </c>
    </row>
    <row r="50" spans="2:13" ht="27.75" customHeight="1">
      <c r="B50" s="1171"/>
      <c r="C50" s="1172"/>
      <c r="D50" s="85"/>
      <c r="E50" s="1175" t="s">
        <v>35</v>
      </c>
      <c r="F50" s="1175"/>
      <c r="G50" s="1175"/>
      <c r="H50" s="1176"/>
      <c r="I50" s="86">
        <v>2382</v>
      </c>
      <c r="J50" s="87">
        <v>2142</v>
      </c>
      <c r="K50" s="87">
        <v>1994</v>
      </c>
      <c r="L50" s="87">
        <v>2072</v>
      </c>
      <c r="M50" s="88">
        <v>2343</v>
      </c>
    </row>
    <row r="51" spans="2:13" ht="27.75" customHeight="1">
      <c r="B51" s="1173"/>
      <c r="C51" s="1174"/>
      <c r="D51" s="85"/>
      <c r="E51" s="1175" t="s">
        <v>36</v>
      </c>
      <c r="F51" s="1175"/>
      <c r="G51" s="1175"/>
      <c r="H51" s="1176"/>
      <c r="I51" s="86">
        <v>26124</v>
      </c>
      <c r="J51" s="87">
        <v>26654</v>
      </c>
      <c r="K51" s="87">
        <v>28852</v>
      </c>
      <c r="L51" s="87">
        <v>29509</v>
      </c>
      <c r="M51" s="88">
        <v>28570</v>
      </c>
    </row>
    <row r="52" spans="2:13" ht="27.75" customHeight="1" thickBot="1">
      <c r="B52" s="1177" t="s">
        <v>37</v>
      </c>
      <c r="C52" s="1178"/>
      <c r="D52" s="90"/>
      <c r="E52" s="1179" t="s">
        <v>38</v>
      </c>
      <c r="F52" s="1179"/>
      <c r="G52" s="1179"/>
      <c r="H52" s="1180"/>
      <c r="I52" s="91">
        <v>20429</v>
      </c>
      <c r="J52" s="92">
        <v>19044</v>
      </c>
      <c r="K52" s="92">
        <v>16058</v>
      </c>
      <c r="L52" s="92">
        <v>15181</v>
      </c>
      <c r="M52" s="93">
        <v>14038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99573</v>
      </c>
      <c r="E3" s="116"/>
      <c r="F3" s="117">
        <v>67088</v>
      </c>
      <c r="G3" s="118"/>
      <c r="H3" s="119"/>
    </row>
    <row r="4" spans="1:8">
      <c r="A4" s="120"/>
      <c r="B4" s="121"/>
      <c r="C4" s="122"/>
      <c r="D4" s="123">
        <v>51703</v>
      </c>
      <c r="E4" s="124"/>
      <c r="F4" s="125">
        <v>37146</v>
      </c>
      <c r="G4" s="126"/>
      <c r="H4" s="127"/>
    </row>
    <row r="5" spans="1:8">
      <c r="A5" s="108" t="s">
        <v>519</v>
      </c>
      <c r="B5" s="113"/>
      <c r="C5" s="114"/>
      <c r="D5" s="115">
        <v>85214</v>
      </c>
      <c r="E5" s="116"/>
      <c r="F5" s="117">
        <v>70489</v>
      </c>
      <c r="G5" s="118"/>
      <c r="H5" s="119"/>
    </row>
    <row r="6" spans="1:8">
      <c r="A6" s="120"/>
      <c r="B6" s="121"/>
      <c r="C6" s="122"/>
      <c r="D6" s="123">
        <v>46728</v>
      </c>
      <c r="E6" s="124"/>
      <c r="F6" s="125">
        <v>37817</v>
      </c>
      <c r="G6" s="126"/>
      <c r="H6" s="127"/>
    </row>
    <row r="7" spans="1:8">
      <c r="A7" s="108" t="s">
        <v>520</v>
      </c>
      <c r="B7" s="113"/>
      <c r="C7" s="114"/>
      <c r="D7" s="115">
        <v>72214</v>
      </c>
      <c r="E7" s="116"/>
      <c r="F7" s="117">
        <v>84389</v>
      </c>
      <c r="G7" s="118"/>
      <c r="H7" s="119"/>
    </row>
    <row r="8" spans="1:8">
      <c r="A8" s="120"/>
      <c r="B8" s="121"/>
      <c r="C8" s="122"/>
      <c r="D8" s="123">
        <v>25970</v>
      </c>
      <c r="E8" s="124"/>
      <c r="F8" s="125">
        <v>44339</v>
      </c>
      <c r="G8" s="126"/>
      <c r="H8" s="127"/>
    </row>
    <row r="9" spans="1:8">
      <c r="A9" s="108" t="s">
        <v>521</v>
      </c>
      <c r="B9" s="113"/>
      <c r="C9" s="114"/>
      <c r="D9" s="115">
        <v>84368</v>
      </c>
      <c r="E9" s="116"/>
      <c r="F9" s="117">
        <v>83623</v>
      </c>
      <c r="G9" s="118"/>
      <c r="H9" s="119"/>
    </row>
    <row r="10" spans="1:8">
      <c r="A10" s="120"/>
      <c r="B10" s="121"/>
      <c r="C10" s="122"/>
      <c r="D10" s="123">
        <v>46456</v>
      </c>
      <c r="E10" s="124"/>
      <c r="F10" s="125">
        <v>48787</v>
      </c>
      <c r="G10" s="126"/>
      <c r="H10" s="127"/>
    </row>
    <row r="11" spans="1:8">
      <c r="A11" s="108" t="s">
        <v>522</v>
      </c>
      <c r="B11" s="113"/>
      <c r="C11" s="114"/>
      <c r="D11" s="115">
        <v>94824</v>
      </c>
      <c r="E11" s="116"/>
      <c r="F11" s="117">
        <v>87974</v>
      </c>
      <c r="G11" s="118"/>
      <c r="H11" s="119"/>
    </row>
    <row r="12" spans="1:8">
      <c r="A12" s="120"/>
      <c r="B12" s="121"/>
      <c r="C12" s="128"/>
      <c r="D12" s="123">
        <v>34885</v>
      </c>
      <c r="E12" s="124"/>
      <c r="F12" s="125">
        <v>48183</v>
      </c>
      <c r="G12" s="126"/>
      <c r="H12" s="127"/>
    </row>
    <row r="13" spans="1:8">
      <c r="A13" s="108"/>
      <c r="B13" s="113"/>
      <c r="C13" s="129"/>
      <c r="D13" s="130">
        <v>87239</v>
      </c>
      <c r="E13" s="131"/>
      <c r="F13" s="132">
        <v>78713</v>
      </c>
      <c r="G13" s="133"/>
      <c r="H13" s="119"/>
    </row>
    <row r="14" spans="1:8">
      <c r="A14" s="120"/>
      <c r="B14" s="121"/>
      <c r="C14" s="122"/>
      <c r="D14" s="123">
        <v>41148</v>
      </c>
      <c r="E14" s="124"/>
      <c r="F14" s="125">
        <v>43254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1.92</v>
      </c>
      <c r="C19" s="134">
        <f>ROUND(VALUE(SUBSTITUTE(実質収支比率等に係る経年分析!G$48,"▲","-")),2)</f>
        <v>3.15</v>
      </c>
      <c r="D19" s="134">
        <f>ROUND(VALUE(SUBSTITUTE(実質収支比率等に係る経年分析!H$48,"▲","-")),2)</f>
        <v>3.41</v>
      </c>
      <c r="E19" s="134">
        <f>ROUND(VALUE(SUBSTITUTE(実質収支比率等に係る経年分析!I$48,"▲","-")),2)</f>
        <v>3.29</v>
      </c>
      <c r="F19" s="134">
        <f>ROUND(VALUE(SUBSTITUTE(実質収支比率等に係る経年分析!J$48,"▲","-")),2)</f>
        <v>3.67</v>
      </c>
    </row>
    <row r="20" spans="1:11">
      <c r="A20" s="134" t="s">
        <v>43</v>
      </c>
      <c r="B20" s="134">
        <f>ROUND(VALUE(SUBSTITUTE(実質収支比率等に係る経年分析!F$47,"▲","-")),2)</f>
        <v>6.91</v>
      </c>
      <c r="C20" s="134">
        <f>ROUND(VALUE(SUBSTITUTE(実質収支比率等に係る経年分析!G$47,"▲","-")),2)</f>
        <v>11.93</v>
      </c>
      <c r="D20" s="134">
        <f>ROUND(VALUE(SUBSTITUTE(実質収支比率等に係る経年分析!H$47,"▲","-")),2)</f>
        <v>17.38</v>
      </c>
      <c r="E20" s="134">
        <f>ROUND(VALUE(SUBSTITUTE(実質収支比率等に係る経年分析!I$47,"▲","-")),2)</f>
        <v>20.329999999999998</v>
      </c>
      <c r="F20" s="134">
        <f>ROUND(VALUE(SUBSTITUTE(実質収支比率等に係る経年分析!J$47,"▲","-")),2)</f>
        <v>28.14</v>
      </c>
    </row>
    <row r="21" spans="1:11">
      <c r="A21" s="134" t="s">
        <v>44</v>
      </c>
      <c r="B21" s="134">
        <f>IF(ISNUMBER(VALUE(SUBSTITUTE(実質収支比率等に係る経年分析!F$49,"▲","-"))),ROUND(VALUE(SUBSTITUTE(実質収支比率等に係る経年分析!F$49,"▲","-")),2),NA())</f>
        <v>4.3600000000000003</v>
      </c>
      <c r="C21" s="134">
        <f>IF(ISNUMBER(VALUE(SUBSTITUTE(実質収支比率等に係る経年分析!G$49,"▲","-"))),ROUND(VALUE(SUBSTITUTE(実質収支比率等に係る経年分析!G$49,"▲","-")),2),NA())</f>
        <v>6.01</v>
      </c>
      <c r="D21" s="134">
        <f>IF(ISNUMBER(VALUE(SUBSTITUTE(実質収支比率等に係る経年分析!H$49,"▲","-"))),ROUND(VALUE(SUBSTITUTE(実質収支比率等に係る経年分析!H$49,"▲","-")),2),NA())</f>
        <v>5.72</v>
      </c>
      <c r="E21" s="134">
        <f>IF(ISNUMBER(VALUE(SUBSTITUTE(実質収支比率等に係る経年分析!I$49,"▲","-"))),ROUND(VALUE(SUBSTITUTE(実質収支比率等に係る経年分析!I$49,"▲","-")),2),NA())</f>
        <v>2.5299999999999998</v>
      </c>
      <c r="F21" s="134">
        <f>IF(ISNUMBER(VALUE(SUBSTITUTE(実質収支比率等に係る経年分析!J$49,"▲","-"))),ROUND(VALUE(SUBSTITUTE(実質収支比率等に係る経年分析!J$49,"▲","-")),2),NA())</f>
        <v>10.11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1.21</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0.04</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1.1200000000000001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2388</v>
      </c>
      <c r="E42" s="136"/>
      <c r="F42" s="136"/>
      <c r="G42" s="136">
        <f>'実質公債費比率（分子）の構造'!L$52</f>
        <v>2486</v>
      </c>
      <c r="H42" s="136"/>
      <c r="I42" s="136"/>
      <c r="J42" s="136">
        <f>'実質公債費比率（分子）の構造'!M$52</f>
        <v>2508</v>
      </c>
      <c r="K42" s="136"/>
      <c r="L42" s="136"/>
      <c r="M42" s="136">
        <f>'実質公債費比率（分子）の構造'!N$52</f>
        <v>2575</v>
      </c>
      <c r="N42" s="136"/>
      <c r="O42" s="136"/>
      <c r="P42" s="136">
        <f>'実質公債費比率（分子）の構造'!O$52</f>
        <v>2637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183</v>
      </c>
      <c r="C44" s="136"/>
      <c r="D44" s="136"/>
      <c r="E44" s="136">
        <f>'実質公債費比率（分子）の構造'!L$50</f>
        <v>144</v>
      </c>
      <c r="F44" s="136"/>
      <c r="G44" s="136"/>
      <c r="H44" s="136">
        <f>'実質公債費比率（分子）の構造'!M$50</f>
        <v>133</v>
      </c>
      <c r="I44" s="136"/>
      <c r="J44" s="136"/>
      <c r="K44" s="136">
        <f>'実質公債費比率（分子）の構造'!N$50</f>
        <v>127</v>
      </c>
      <c r="L44" s="136"/>
      <c r="M44" s="136"/>
      <c r="N44" s="136">
        <f>'実質公債費比率（分子）の構造'!O$50</f>
        <v>54</v>
      </c>
      <c r="O44" s="136"/>
      <c r="P44" s="136"/>
    </row>
    <row r="45" spans="1:16">
      <c r="A45" s="136" t="s">
        <v>54</v>
      </c>
      <c r="B45" s="136">
        <f>'実質公債費比率（分子）の構造'!K$49</f>
        <v>67</v>
      </c>
      <c r="C45" s="136"/>
      <c r="D45" s="136"/>
      <c r="E45" s="136">
        <f>'実質公債費比率（分子）の構造'!L$49</f>
        <v>46</v>
      </c>
      <c r="F45" s="136"/>
      <c r="G45" s="136"/>
      <c r="H45" s="136">
        <f>'実質公債費比率（分子）の構造'!M$49</f>
        <v>40</v>
      </c>
      <c r="I45" s="136"/>
      <c r="J45" s="136"/>
      <c r="K45" s="136">
        <f>'実質公債費比率（分子）の構造'!N$49</f>
        <v>51</v>
      </c>
      <c r="L45" s="136"/>
      <c r="M45" s="136"/>
      <c r="N45" s="136">
        <f>'実質公債費比率（分子）の構造'!O$49</f>
        <v>98</v>
      </c>
      <c r="O45" s="136"/>
      <c r="P45" s="136"/>
    </row>
    <row r="46" spans="1:16">
      <c r="A46" s="136" t="s">
        <v>55</v>
      </c>
      <c r="B46" s="136">
        <f>'実質公債費比率（分子）の構造'!K$48</f>
        <v>504</v>
      </c>
      <c r="C46" s="136"/>
      <c r="D46" s="136"/>
      <c r="E46" s="136">
        <f>'実質公債費比率（分子）の構造'!L$48</f>
        <v>505</v>
      </c>
      <c r="F46" s="136"/>
      <c r="G46" s="136"/>
      <c r="H46" s="136">
        <f>'実質公債費比率（分子）の構造'!M$48</f>
        <v>503</v>
      </c>
      <c r="I46" s="136"/>
      <c r="J46" s="136"/>
      <c r="K46" s="136">
        <f>'実質公債費比率（分子）の構造'!N$48</f>
        <v>520</v>
      </c>
      <c r="L46" s="136"/>
      <c r="M46" s="136"/>
      <c r="N46" s="136">
        <f>'実質公債費比率（分子）の構造'!O$48</f>
        <v>563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3539</v>
      </c>
      <c r="C49" s="136"/>
      <c r="D49" s="136"/>
      <c r="E49" s="136">
        <f>'実質公債費比率（分子）の構造'!L$45</f>
        <v>3532</v>
      </c>
      <c r="F49" s="136"/>
      <c r="G49" s="136"/>
      <c r="H49" s="136">
        <f>'実質公債費比率（分子）の構造'!M$45</f>
        <v>3333</v>
      </c>
      <c r="I49" s="136"/>
      <c r="J49" s="136"/>
      <c r="K49" s="136">
        <f>'実質公債費比率（分子）の構造'!N$45</f>
        <v>3265</v>
      </c>
      <c r="L49" s="136"/>
      <c r="M49" s="136"/>
      <c r="N49" s="136">
        <f>'実質公債費比率（分子）の構造'!O$45</f>
        <v>3235</v>
      </c>
      <c r="O49" s="136"/>
      <c r="P49" s="136"/>
    </row>
    <row r="50" spans="1:16">
      <c r="A50" s="136" t="s">
        <v>59</v>
      </c>
      <c r="B50" s="136" t="e">
        <f>NA()</f>
        <v>#N/A</v>
      </c>
      <c r="C50" s="136">
        <f>IF(ISNUMBER('実質公債費比率（分子）の構造'!K$53),'実質公債費比率（分子）の構造'!K$53,NA())</f>
        <v>1905</v>
      </c>
      <c r="D50" s="136" t="e">
        <f>NA()</f>
        <v>#N/A</v>
      </c>
      <c r="E50" s="136" t="e">
        <f>NA()</f>
        <v>#N/A</v>
      </c>
      <c r="F50" s="136">
        <f>IF(ISNUMBER('実質公債費比率（分子）の構造'!L$53),'実質公債費比率（分子）の構造'!L$53,NA())</f>
        <v>1741</v>
      </c>
      <c r="G50" s="136" t="e">
        <f>NA()</f>
        <v>#N/A</v>
      </c>
      <c r="H50" s="136" t="e">
        <f>NA()</f>
        <v>#N/A</v>
      </c>
      <c r="I50" s="136">
        <f>IF(ISNUMBER('実質公債費比率（分子）の構造'!M$53),'実質公債費比率（分子）の構造'!M$53,NA())</f>
        <v>1501</v>
      </c>
      <c r="J50" s="136" t="e">
        <f>NA()</f>
        <v>#N/A</v>
      </c>
      <c r="K50" s="136" t="e">
        <f>NA()</f>
        <v>#N/A</v>
      </c>
      <c r="L50" s="136">
        <f>IF(ISNUMBER('実質公債費比率（分子）の構造'!N$53),'実質公債費比率（分子）の構造'!N$53,NA())</f>
        <v>1388</v>
      </c>
      <c r="M50" s="136" t="e">
        <f>NA()</f>
        <v>#N/A</v>
      </c>
      <c r="N50" s="136" t="e">
        <f>NA()</f>
        <v>#N/A</v>
      </c>
      <c r="O50" s="136">
        <f>IF(ISNUMBER('実質公債費比率（分子）の構造'!O$53),'実質公債費比率（分子）の構造'!O$53,NA())</f>
        <v>1313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26124</v>
      </c>
      <c r="E56" s="135"/>
      <c r="F56" s="135"/>
      <c r="G56" s="135">
        <f>'将来負担比率（分子）の構造'!J$51</f>
        <v>26654</v>
      </c>
      <c r="H56" s="135"/>
      <c r="I56" s="135"/>
      <c r="J56" s="135">
        <f>'将来負担比率（分子）の構造'!K$51</f>
        <v>28852</v>
      </c>
      <c r="K56" s="135"/>
      <c r="L56" s="135"/>
      <c r="M56" s="135">
        <f>'将来負担比率（分子）の構造'!L$51</f>
        <v>29509</v>
      </c>
      <c r="N56" s="135"/>
      <c r="O56" s="135"/>
      <c r="P56" s="135">
        <f>'将来負担比率（分子）の構造'!M$51</f>
        <v>28570</v>
      </c>
    </row>
    <row r="57" spans="1:16">
      <c r="A57" s="135" t="s">
        <v>35</v>
      </c>
      <c r="B57" s="135"/>
      <c r="C57" s="135"/>
      <c r="D57" s="135">
        <f>'将来負担比率（分子）の構造'!I$50</f>
        <v>2382</v>
      </c>
      <c r="E57" s="135"/>
      <c r="F57" s="135"/>
      <c r="G57" s="135">
        <f>'将来負担比率（分子）の構造'!J$50</f>
        <v>2142</v>
      </c>
      <c r="H57" s="135"/>
      <c r="I57" s="135"/>
      <c r="J57" s="135">
        <f>'将来負担比率（分子）の構造'!K$50</f>
        <v>1994</v>
      </c>
      <c r="K57" s="135"/>
      <c r="L57" s="135"/>
      <c r="M57" s="135">
        <f>'将来負担比率（分子）の構造'!L$50</f>
        <v>2072</v>
      </c>
      <c r="N57" s="135"/>
      <c r="O57" s="135"/>
      <c r="P57" s="135">
        <f>'将来負担比率（分子）の構造'!M$50</f>
        <v>2343</v>
      </c>
    </row>
    <row r="58" spans="1:16">
      <c r="A58" s="135" t="s">
        <v>34</v>
      </c>
      <c r="B58" s="135"/>
      <c r="C58" s="135"/>
      <c r="D58" s="135">
        <f>'将来負担比率（分子）の構造'!I$49</f>
        <v>2062</v>
      </c>
      <c r="E58" s="135"/>
      <c r="F58" s="135"/>
      <c r="G58" s="135">
        <f>'将来負担比率（分子）の構造'!J$49</f>
        <v>3179</v>
      </c>
      <c r="H58" s="135"/>
      <c r="I58" s="135"/>
      <c r="J58" s="135">
        <f>'将来負担比率（分子）の構造'!K$49</f>
        <v>4468</v>
      </c>
      <c r="K58" s="135"/>
      <c r="L58" s="135"/>
      <c r="M58" s="135">
        <f>'将来負担比率（分子）の構造'!L$49</f>
        <v>5179</v>
      </c>
      <c r="N58" s="135"/>
      <c r="O58" s="135"/>
      <c r="P58" s="135">
        <f>'将来負担比率（分子）の構造'!M$49</f>
        <v>6208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5493</v>
      </c>
      <c r="C62" s="135"/>
      <c r="D62" s="135"/>
      <c r="E62" s="135">
        <f>'将来負担比率（分子）の構造'!J$45</f>
        <v>5548</v>
      </c>
      <c r="F62" s="135"/>
      <c r="G62" s="135"/>
      <c r="H62" s="135">
        <f>'将来負担比率（分子）の構造'!K$45</f>
        <v>5274</v>
      </c>
      <c r="I62" s="135"/>
      <c r="J62" s="135"/>
      <c r="K62" s="135">
        <f>'将来負担比率（分子）の構造'!L$45</f>
        <v>4966</v>
      </c>
      <c r="L62" s="135"/>
      <c r="M62" s="135"/>
      <c r="N62" s="135">
        <f>'将来負担比率（分子）の構造'!M$45</f>
        <v>4318</v>
      </c>
      <c r="O62" s="135"/>
      <c r="P62" s="135"/>
    </row>
    <row r="63" spans="1:16">
      <c r="A63" s="135" t="s">
        <v>28</v>
      </c>
      <c r="B63" s="135">
        <f>'将来負担比率（分子）の構造'!I$44</f>
        <v>492</v>
      </c>
      <c r="C63" s="135"/>
      <c r="D63" s="135"/>
      <c r="E63" s="135">
        <f>'将来負担比率（分子）の構造'!J$44</f>
        <v>767</v>
      </c>
      <c r="F63" s="135"/>
      <c r="G63" s="135"/>
      <c r="H63" s="135">
        <f>'将来負担比率（分子）の構造'!K$44</f>
        <v>1323</v>
      </c>
      <c r="I63" s="135"/>
      <c r="J63" s="135"/>
      <c r="K63" s="135">
        <f>'将来負担比率（分子）の構造'!L$44</f>
        <v>1460</v>
      </c>
      <c r="L63" s="135"/>
      <c r="M63" s="135"/>
      <c r="N63" s="135">
        <f>'将来負担比率（分子）の構造'!M$44</f>
        <v>1573</v>
      </c>
      <c r="O63" s="135"/>
      <c r="P63" s="135"/>
    </row>
    <row r="64" spans="1:16">
      <c r="A64" s="135" t="s">
        <v>27</v>
      </c>
      <c r="B64" s="135">
        <f>'将来負担比率（分子）の構造'!I$43</f>
        <v>9543</v>
      </c>
      <c r="C64" s="135"/>
      <c r="D64" s="135"/>
      <c r="E64" s="135">
        <f>'将来負担比率（分子）の構造'!J$43</f>
        <v>9220</v>
      </c>
      <c r="F64" s="135"/>
      <c r="G64" s="135"/>
      <c r="H64" s="135">
        <f>'将来負担比率（分子）の構造'!K$43</f>
        <v>9032</v>
      </c>
      <c r="I64" s="135"/>
      <c r="J64" s="135"/>
      <c r="K64" s="135">
        <f>'将来負担比率（分子）の構造'!L$43</f>
        <v>8951</v>
      </c>
      <c r="L64" s="135"/>
      <c r="M64" s="135"/>
      <c r="N64" s="135">
        <f>'将来負担比率（分子）の構造'!M$43</f>
        <v>9204</v>
      </c>
      <c r="O64" s="135"/>
      <c r="P64" s="135"/>
    </row>
    <row r="65" spans="1:16">
      <c r="A65" s="135" t="s">
        <v>26</v>
      </c>
      <c r="B65" s="135">
        <f>'将来負担比率（分子）の構造'!I$42</f>
        <v>555</v>
      </c>
      <c r="C65" s="135"/>
      <c r="D65" s="135"/>
      <c r="E65" s="135">
        <f>'将来負担比率（分子）の構造'!J$42</f>
        <v>484</v>
      </c>
      <c r="F65" s="135"/>
      <c r="G65" s="135"/>
      <c r="H65" s="135">
        <f>'将来負担比率（分子）の構造'!K$42</f>
        <v>352</v>
      </c>
      <c r="I65" s="135"/>
      <c r="J65" s="135"/>
      <c r="K65" s="135">
        <f>'将来負担比率（分子）の構造'!L$42</f>
        <v>154</v>
      </c>
      <c r="L65" s="135"/>
      <c r="M65" s="135"/>
      <c r="N65" s="135">
        <f>'将来負担比率（分子）の構造'!M$42</f>
        <v>99</v>
      </c>
      <c r="O65" s="135"/>
      <c r="P65" s="135"/>
    </row>
    <row r="66" spans="1:16">
      <c r="A66" s="135" t="s">
        <v>25</v>
      </c>
      <c r="B66" s="135">
        <f>'将来負担比率（分子）の構造'!I$41</f>
        <v>34911</v>
      </c>
      <c r="C66" s="135"/>
      <c r="D66" s="135"/>
      <c r="E66" s="135">
        <f>'将来負担比率（分子）の構造'!J$41</f>
        <v>34999</v>
      </c>
      <c r="F66" s="135"/>
      <c r="G66" s="135"/>
      <c r="H66" s="135">
        <f>'将来負担比率（分子）の構造'!K$41</f>
        <v>35392</v>
      </c>
      <c r="I66" s="135"/>
      <c r="J66" s="135"/>
      <c r="K66" s="135">
        <f>'将来負担比率（分子）の構造'!L$41</f>
        <v>36410</v>
      </c>
      <c r="L66" s="135"/>
      <c r="M66" s="135"/>
      <c r="N66" s="135">
        <f>'将来負担比率（分子）の構造'!M$41</f>
        <v>35965</v>
      </c>
      <c r="O66" s="135"/>
      <c r="P66" s="135"/>
    </row>
    <row r="67" spans="1:16">
      <c r="A67" s="135" t="s">
        <v>63</v>
      </c>
      <c r="B67" s="135" t="e">
        <f>NA()</f>
        <v>#N/A</v>
      </c>
      <c r="C67" s="135">
        <f>IF(ISNUMBER('将来負担比率（分子）の構造'!I$52), IF('将来負担比率（分子）の構造'!I$52 &lt; 0, 0, '将来負担比率（分子）の構造'!I$52), NA())</f>
        <v>20429</v>
      </c>
      <c r="D67" s="135" t="e">
        <f>NA()</f>
        <v>#N/A</v>
      </c>
      <c r="E67" s="135" t="e">
        <f>NA()</f>
        <v>#N/A</v>
      </c>
      <c r="F67" s="135">
        <f>IF(ISNUMBER('将来負担比率（分子）の構造'!J$52), IF('将来負担比率（分子）の構造'!J$52 &lt; 0, 0, '将来負担比率（分子）の構造'!J$52), NA())</f>
        <v>19044</v>
      </c>
      <c r="G67" s="135" t="e">
        <f>NA()</f>
        <v>#N/A</v>
      </c>
      <c r="H67" s="135" t="e">
        <f>NA()</f>
        <v>#N/A</v>
      </c>
      <c r="I67" s="135">
        <f>IF(ISNUMBER('将来負担比率（分子）の構造'!K$52), IF('将来負担比率（分子）の構造'!K$52 &lt; 0, 0, '将来負担比率（分子）の構造'!K$52), NA())</f>
        <v>16058</v>
      </c>
      <c r="J67" s="135" t="e">
        <f>NA()</f>
        <v>#N/A</v>
      </c>
      <c r="K67" s="135" t="e">
        <f>NA()</f>
        <v>#N/A</v>
      </c>
      <c r="L67" s="135">
        <f>IF(ISNUMBER('将来負担比率（分子）の構造'!L$52), IF('将来負担比率（分子）の構造'!L$52 &lt; 0, 0, '将来負担比率（分子）の構造'!L$52), NA())</f>
        <v>15181</v>
      </c>
      <c r="M67" s="135" t="e">
        <f>NA()</f>
        <v>#N/A</v>
      </c>
      <c r="N67" s="135" t="e">
        <f>NA()</f>
        <v>#N/A</v>
      </c>
      <c r="O67" s="135">
        <f>IF(ISNUMBER('将来負担比率（分子）の構造'!M$52), IF('将来負担比率（分子）の構造'!M$52 &lt; 0, 0, '将来負担比率（分子）の構造'!M$52), NA())</f>
        <v>14038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2338037</v>
      </c>
      <c r="S5" s="639"/>
      <c r="T5" s="639"/>
      <c r="U5" s="639"/>
      <c r="V5" s="639"/>
      <c r="W5" s="639"/>
      <c r="X5" s="639"/>
      <c r="Y5" s="686"/>
      <c r="Z5" s="699">
        <v>9.6999999999999993</v>
      </c>
      <c r="AA5" s="699"/>
      <c r="AB5" s="699"/>
      <c r="AC5" s="699"/>
      <c r="AD5" s="700">
        <v>2325138</v>
      </c>
      <c r="AE5" s="700"/>
      <c r="AF5" s="700"/>
      <c r="AG5" s="700"/>
      <c r="AH5" s="700"/>
      <c r="AI5" s="700"/>
      <c r="AJ5" s="700"/>
      <c r="AK5" s="700"/>
      <c r="AL5" s="687">
        <v>17.7</v>
      </c>
      <c r="AM5" s="656"/>
      <c r="AN5" s="656"/>
      <c r="AO5" s="688"/>
      <c r="AP5" s="675" t="s">
        <v>206</v>
      </c>
      <c r="AQ5" s="676"/>
      <c r="AR5" s="676"/>
      <c r="AS5" s="676"/>
      <c r="AT5" s="676"/>
      <c r="AU5" s="676"/>
      <c r="AV5" s="676"/>
      <c r="AW5" s="676"/>
      <c r="AX5" s="676"/>
      <c r="AY5" s="676"/>
      <c r="AZ5" s="676"/>
      <c r="BA5" s="676"/>
      <c r="BB5" s="676"/>
      <c r="BC5" s="676"/>
      <c r="BD5" s="676"/>
      <c r="BE5" s="676"/>
      <c r="BF5" s="677"/>
      <c r="BG5" s="588">
        <v>2334530</v>
      </c>
      <c r="BH5" s="589"/>
      <c r="BI5" s="589"/>
      <c r="BJ5" s="589"/>
      <c r="BK5" s="589"/>
      <c r="BL5" s="589"/>
      <c r="BM5" s="589"/>
      <c r="BN5" s="590"/>
      <c r="BO5" s="641">
        <v>99.9</v>
      </c>
      <c r="BP5" s="641"/>
      <c r="BQ5" s="641"/>
      <c r="BR5" s="641"/>
      <c r="BS5" s="642">
        <v>12899</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190062</v>
      </c>
      <c r="S6" s="589"/>
      <c r="T6" s="589"/>
      <c r="U6" s="589"/>
      <c r="V6" s="589"/>
      <c r="W6" s="589"/>
      <c r="X6" s="589"/>
      <c r="Y6" s="590"/>
      <c r="Z6" s="641">
        <v>0.8</v>
      </c>
      <c r="AA6" s="641"/>
      <c r="AB6" s="641"/>
      <c r="AC6" s="641"/>
      <c r="AD6" s="642">
        <v>190062</v>
      </c>
      <c r="AE6" s="642"/>
      <c r="AF6" s="642"/>
      <c r="AG6" s="642"/>
      <c r="AH6" s="642"/>
      <c r="AI6" s="642"/>
      <c r="AJ6" s="642"/>
      <c r="AK6" s="642"/>
      <c r="AL6" s="611">
        <v>1.4</v>
      </c>
      <c r="AM6" s="643"/>
      <c r="AN6" s="643"/>
      <c r="AO6" s="644"/>
      <c r="AP6" s="585" t="s">
        <v>211</v>
      </c>
      <c r="AQ6" s="586"/>
      <c r="AR6" s="586"/>
      <c r="AS6" s="586"/>
      <c r="AT6" s="586"/>
      <c r="AU6" s="586"/>
      <c r="AV6" s="586"/>
      <c r="AW6" s="586"/>
      <c r="AX6" s="586"/>
      <c r="AY6" s="586"/>
      <c r="AZ6" s="586"/>
      <c r="BA6" s="586"/>
      <c r="BB6" s="586"/>
      <c r="BC6" s="586"/>
      <c r="BD6" s="586"/>
      <c r="BE6" s="586"/>
      <c r="BF6" s="587"/>
      <c r="BG6" s="588">
        <v>2334530</v>
      </c>
      <c r="BH6" s="589"/>
      <c r="BI6" s="589"/>
      <c r="BJ6" s="589"/>
      <c r="BK6" s="589"/>
      <c r="BL6" s="589"/>
      <c r="BM6" s="589"/>
      <c r="BN6" s="590"/>
      <c r="BO6" s="641">
        <v>99.9</v>
      </c>
      <c r="BP6" s="641"/>
      <c r="BQ6" s="641"/>
      <c r="BR6" s="641"/>
      <c r="BS6" s="642">
        <v>12899</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210339</v>
      </c>
      <c r="CS6" s="589"/>
      <c r="CT6" s="589"/>
      <c r="CU6" s="589"/>
      <c r="CV6" s="589"/>
      <c r="CW6" s="589"/>
      <c r="CX6" s="589"/>
      <c r="CY6" s="590"/>
      <c r="CZ6" s="641">
        <v>0.9</v>
      </c>
      <c r="DA6" s="641"/>
      <c r="DB6" s="641"/>
      <c r="DC6" s="641"/>
      <c r="DD6" s="594" t="s">
        <v>213</v>
      </c>
      <c r="DE6" s="589"/>
      <c r="DF6" s="589"/>
      <c r="DG6" s="589"/>
      <c r="DH6" s="589"/>
      <c r="DI6" s="589"/>
      <c r="DJ6" s="589"/>
      <c r="DK6" s="589"/>
      <c r="DL6" s="589"/>
      <c r="DM6" s="589"/>
      <c r="DN6" s="589"/>
      <c r="DO6" s="589"/>
      <c r="DP6" s="590"/>
      <c r="DQ6" s="594">
        <v>210339</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3515</v>
      </c>
      <c r="S7" s="589"/>
      <c r="T7" s="589"/>
      <c r="U7" s="589"/>
      <c r="V7" s="589"/>
      <c r="W7" s="589"/>
      <c r="X7" s="589"/>
      <c r="Y7" s="590"/>
      <c r="Z7" s="641">
        <v>0</v>
      </c>
      <c r="AA7" s="641"/>
      <c r="AB7" s="641"/>
      <c r="AC7" s="641"/>
      <c r="AD7" s="642">
        <v>3515</v>
      </c>
      <c r="AE7" s="642"/>
      <c r="AF7" s="642"/>
      <c r="AG7" s="642"/>
      <c r="AH7" s="642"/>
      <c r="AI7" s="642"/>
      <c r="AJ7" s="642"/>
      <c r="AK7" s="642"/>
      <c r="AL7" s="611">
        <v>0</v>
      </c>
      <c r="AM7" s="643"/>
      <c r="AN7" s="643"/>
      <c r="AO7" s="644"/>
      <c r="AP7" s="585" t="s">
        <v>215</v>
      </c>
      <c r="AQ7" s="586"/>
      <c r="AR7" s="586"/>
      <c r="AS7" s="586"/>
      <c r="AT7" s="586"/>
      <c r="AU7" s="586"/>
      <c r="AV7" s="586"/>
      <c r="AW7" s="586"/>
      <c r="AX7" s="586"/>
      <c r="AY7" s="586"/>
      <c r="AZ7" s="586"/>
      <c r="BA7" s="586"/>
      <c r="BB7" s="586"/>
      <c r="BC7" s="586"/>
      <c r="BD7" s="586"/>
      <c r="BE7" s="586"/>
      <c r="BF7" s="587"/>
      <c r="BG7" s="588">
        <v>876127</v>
      </c>
      <c r="BH7" s="589"/>
      <c r="BI7" s="589"/>
      <c r="BJ7" s="589"/>
      <c r="BK7" s="589"/>
      <c r="BL7" s="589"/>
      <c r="BM7" s="589"/>
      <c r="BN7" s="590"/>
      <c r="BO7" s="641">
        <v>37.5</v>
      </c>
      <c r="BP7" s="641"/>
      <c r="BQ7" s="641"/>
      <c r="BR7" s="641"/>
      <c r="BS7" s="642">
        <v>12899</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2917115</v>
      </c>
      <c r="CS7" s="589"/>
      <c r="CT7" s="589"/>
      <c r="CU7" s="589"/>
      <c r="CV7" s="589"/>
      <c r="CW7" s="589"/>
      <c r="CX7" s="589"/>
      <c r="CY7" s="590"/>
      <c r="CZ7" s="641">
        <v>12.4</v>
      </c>
      <c r="DA7" s="641"/>
      <c r="DB7" s="641"/>
      <c r="DC7" s="641"/>
      <c r="DD7" s="594">
        <v>103529</v>
      </c>
      <c r="DE7" s="589"/>
      <c r="DF7" s="589"/>
      <c r="DG7" s="589"/>
      <c r="DH7" s="589"/>
      <c r="DI7" s="589"/>
      <c r="DJ7" s="589"/>
      <c r="DK7" s="589"/>
      <c r="DL7" s="589"/>
      <c r="DM7" s="589"/>
      <c r="DN7" s="589"/>
      <c r="DO7" s="589"/>
      <c r="DP7" s="590"/>
      <c r="DQ7" s="594">
        <v>2515087</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6669</v>
      </c>
      <c r="S8" s="589"/>
      <c r="T8" s="589"/>
      <c r="U8" s="589"/>
      <c r="V8" s="589"/>
      <c r="W8" s="589"/>
      <c r="X8" s="589"/>
      <c r="Y8" s="590"/>
      <c r="Z8" s="641">
        <v>0</v>
      </c>
      <c r="AA8" s="641"/>
      <c r="AB8" s="641"/>
      <c r="AC8" s="641"/>
      <c r="AD8" s="642">
        <v>6669</v>
      </c>
      <c r="AE8" s="642"/>
      <c r="AF8" s="642"/>
      <c r="AG8" s="642"/>
      <c r="AH8" s="642"/>
      <c r="AI8" s="642"/>
      <c r="AJ8" s="642"/>
      <c r="AK8" s="642"/>
      <c r="AL8" s="611">
        <v>0.1</v>
      </c>
      <c r="AM8" s="643"/>
      <c r="AN8" s="643"/>
      <c r="AO8" s="644"/>
      <c r="AP8" s="585" t="s">
        <v>218</v>
      </c>
      <c r="AQ8" s="586"/>
      <c r="AR8" s="586"/>
      <c r="AS8" s="586"/>
      <c r="AT8" s="586"/>
      <c r="AU8" s="586"/>
      <c r="AV8" s="586"/>
      <c r="AW8" s="586"/>
      <c r="AX8" s="586"/>
      <c r="AY8" s="586"/>
      <c r="AZ8" s="586"/>
      <c r="BA8" s="586"/>
      <c r="BB8" s="586"/>
      <c r="BC8" s="586"/>
      <c r="BD8" s="586"/>
      <c r="BE8" s="586"/>
      <c r="BF8" s="587"/>
      <c r="BG8" s="588">
        <v>45717</v>
      </c>
      <c r="BH8" s="589"/>
      <c r="BI8" s="589"/>
      <c r="BJ8" s="589"/>
      <c r="BK8" s="589"/>
      <c r="BL8" s="589"/>
      <c r="BM8" s="589"/>
      <c r="BN8" s="590"/>
      <c r="BO8" s="641">
        <v>2</v>
      </c>
      <c r="BP8" s="641"/>
      <c r="BQ8" s="641"/>
      <c r="BR8" s="641"/>
      <c r="BS8" s="594" t="s">
        <v>109</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6816805</v>
      </c>
      <c r="CS8" s="589"/>
      <c r="CT8" s="589"/>
      <c r="CU8" s="589"/>
      <c r="CV8" s="589"/>
      <c r="CW8" s="589"/>
      <c r="CX8" s="589"/>
      <c r="CY8" s="590"/>
      <c r="CZ8" s="641">
        <v>29.1</v>
      </c>
      <c r="DA8" s="641"/>
      <c r="DB8" s="641"/>
      <c r="DC8" s="641"/>
      <c r="DD8" s="594">
        <v>78321</v>
      </c>
      <c r="DE8" s="589"/>
      <c r="DF8" s="589"/>
      <c r="DG8" s="589"/>
      <c r="DH8" s="589"/>
      <c r="DI8" s="589"/>
      <c r="DJ8" s="589"/>
      <c r="DK8" s="589"/>
      <c r="DL8" s="589"/>
      <c r="DM8" s="589"/>
      <c r="DN8" s="589"/>
      <c r="DO8" s="589"/>
      <c r="DP8" s="590"/>
      <c r="DQ8" s="594">
        <v>3267429</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4687</v>
      </c>
      <c r="S9" s="589"/>
      <c r="T9" s="589"/>
      <c r="U9" s="589"/>
      <c r="V9" s="589"/>
      <c r="W9" s="589"/>
      <c r="X9" s="589"/>
      <c r="Y9" s="590"/>
      <c r="Z9" s="641">
        <v>0</v>
      </c>
      <c r="AA9" s="641"/>
      <c r="AB9" s="641"/>
      <c r="AC9" s="641"/>
      <c r="AD9" s="642">
        <v>4687</v>
      </c>
      <c r="AE9" s="642"/>
      <c r="AF9" s="642"/>
      <c r="AG9" s="642"/>
      <c r="AH9" s="642"/>
      <c r="AI9" s="642"/>
      <c r="AJ9" s="642"/>
      <c r="AK9" s="642"/>
      <c r="AL9" s="611">
        <v>0</v>
      </c>
      <c r="AM9" s="643"/>
      <c r="AN9" s="643"/>
      <c r="AO9" s="644"/>
      <c r="AP9" s="585" t="s">
        <v>221</v>
      </c>
      <c r="AQ9" s="586"/>
      <c r="AR9" s="586"/>
      <c r="AS9" s="586"/>
      <c r="AT9" s="586"/>
      <c r="AU9" s="586"/>
      <c r="AV9" s="586"/>
      <c r="AW9" s="586"/>
      <c r="AX9" s="586"/>
      <c r="AY9" s="586"/>
      <c r="AZ9" s="586"/>
      <c r="BA9" s="586"/>
      <c r="BB9" s="586"/>
      <c r="BC9" s="586"/>
      <c r="BD9" s="586"/>
      <c r="BE9" s="586"/>
      <c r="BF9" s="587"/>
      <c r="BG9" s="588">
        <v>697890</v>
      </c>
      <c r="BH9" s="589"/>
      <c r="BI9" s="589"/>
      <c r="BJ9" s="589"/>
      <c r="BK9" s="589"/>
      <c r="BL9" s="589"/>
      <c r="BM9" s="589"/>
      <c r="BN9" s="590"/>
      <c r="BO9" s="641">
        <v>29.8</v>
      </c>
      <c r="BP9" s="641"/>
      <c r="BQ9" s="641"/>
      <c r="BR9" s="641"/>
      <c r="BS9" s="594" t="s">
        <v>109</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1841957</v>
      </c>
      <c r="CS9" s="589"/>
      <c r="CT9" s="589"/>
      <c r="CU9" s="589"/>
      <c r="CV9" s="589"/>
      <c r="CW9" s="589"/>
      <c r="CX9" s="589"/>
      <c r="CY9" s="590"/>
      <c r="CZ9" s="641">
        <v>7.9</v>
      </c>
      <c r="DA9" s="641"/>
      <c r="DB9" s="641"/>
      <c r="DC9" s="641"/>
      <c r="DD9" s="594">
        <v>123046</v>
      </c>
      <c r="DE9" s="589"/>
      <c r="DF9" s="589"/>
      <c r="DG9" s="589"/>
      <c r="DH9" s="589"/>
      <c r="DI9" s="589"/>
      <c r="DJ9" s="589"/>
      <c r="DK9" s="589"/>
      <c r="DL9" s="589"/>
      <c r="DM9" s="589"/>
      <c r="DN9" s="589"/>
      <c r="DO9" s="589"/>
      <c r="DP9" s="590"/>
      <c r="DQ9" s="594">
        <v>1128509</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617384</v>
      </c>
      <c r="S10" s="589"/>
      <c r="T10" s="589"/>
      <c r="U10" s="589"/>
      <c r="V10" s="589"/>
      <c r="W10" s="589"/>
      <c r="X10" s="589"/>
      <c r="Y10" s="590"/>
      <c r="Z10" s="641">
        <v>2.6</v>
      </c>
      <c r="AA10" s="641"/>
      <c r="AB10" s="641"/>
      <c r="AC10" s="641"/>
      <c r="AD10" s="642">
        <v>617384</v>
      </c>
      <c r="AE10" s="642"/>
      <c r="AF10" s="642"/>
      <c r="AG10" s="642"/>
      <c r="AH10" s="642"/>
      <c r="AI10" s="642"/>
      <c r="AJ10" s="642"/>
      <c r="AK10" s="642"/>
      <c r="AL10" s="611">
        <v>4.7</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61535</v>
      </c>
      <c r="BH10" s="589"/>
      <c r="BI10" s="589"/>
      <c r="BJ10" s="589"/>
      <c r="BK10" s="589"/>
      <c r="BL10" s="589"/>
      <c r="BM10" s="589"/>
      <c r="BN10" s="590"/>
      <c r="BO10" s="641">
        <v>2.6</v>
      </c>
      <c r="BP10" s="641"/>
      <c r="BQ10" s="641"/>
      <c r="BR10" s="641"/>
      <c r="BS10" s="594" t="s">
        <v>109</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36512</v>
      </c>
      <c r="CS10" s="589"/>
      <c r="CT10" s="589"/>
      <c r="CU10" s="589"/>
      <c r="CV10" s="589"/>
      <c r="CW10" s="589"/>
      <c r="CX10" s="589"/>
      <c r="CY10" s="590"/>
      <c r="CZ10" s="641">
        <v>0.2</v>
      </c>
      <c r="DA10" s="641"/>
      <c r="DB10" s="641"/>
      <c r="DC10" s="641"/>
      <c r="DD10" s="594" t="s">
        <v>109</v>
      </c>
      <c r="DE10" s="589"/>
      <c r="DF10" s="589"/>
      <c r="DG10" s="589"/>
      <c r="DH10" s="589"/>
      <c r="DI10" s="589"/>
      <c r="DJ10" s="589"/>
      <c r="DK10" s="589"/>
      <c r="DL10" s="589"/>
      <c r="DM10" s="589"/>
      <c r="DN10" s="589"/>
      <c r="DO10" s="589"/>
      <c r="DP10" s="590"/>
      <c r="DQ10" s="594">
        <v>19109</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70985</v>
      </c>
      <c r="BH11" s="589"/>
      <c r="BI11" s="589"/>
      <c r="BJ11" s="589"/>
      <c r="BK11" s="589"/>
      <c r="BL11" s="589"/>
      <c r="BM11" s="589"/>
      <c r="BN11" s="590"/>
      <c r="BO11" s="641">
        <v>3</v>
      </c>
      <c r="BP11" s="641"/>
      <c r="BQ11" s="641"/>
      <c r="BR11" s="641"/>
      <c r="BS11" s="594">
        <v>12899</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1791439</v>
      </c>
      <c r="CS11" s="589"/>
      <c r="CT11" s="589"/>
      <c r="CU11" s="589"/>
      <c r="CV11" s="589"/>
      <c r="CW11" s="589"/>
      <c r="CX11" s="589"/>
      <c r="CY11" s="590"/>
      <c r="CZ11" s="641">
        <v>7.6</v>
      </c>
      <c r="DA11" s="641"/>
      <c r="DB11" s="641"/>
      <c r="DC11" s="641"/>
      <c r="DD11" s="594">
        <v>283747</v>
      </c>
      <c r="DE11" s="589"/>
      <c r="DF11" s="589"/>
      <c r="DG11" s="589"/>
      <c r="DH11" s="589"/>
      <c r="DI11" s="589"/>
      <c r="DJ11" s="589"/>
      <c r="DK11" s="589"/>
      <c r="DL11" s="589"/>
      <c r="DM11" s="589"/>
      <c r="DN11" s="589"/>
      <c r="DO11" s="589"/>
      <c r="DP11" s="590"/>
      <c r="DQ11" s="594">
        <v>1138124</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1060903</v>
      </c>
      <c r="BH12" s="589"/>
      <c r="BI12" s="589"/>
      <c r="BJ12" s="589"/>
      <c r="BK12" s="589"/>
      <c r="BL12" s="589"/>
      <c r="BM12" s="589"/>
      <c r="BN12" s="590"/>
      <c r="BO12" s="641">
        <v>45.4</v>
      </c>
      <c r="BP12" s="641"/>
      <c r="BQ12" s="641"/>
      <c r="BR12" s="641"/>
      <c r="BS12" s="594" t="s">
        <v>109</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217533</v>
      </c>
      <c r="CS12" s="589"/>
      <c r="CT12" s="589"/>
      <c r="CU12" s="589"/>
      <c r="CV12" s="589"/>
      <c r="CW12" s="589"/>
      <c r="CX12" s="589"/>
      <c r="CY12" s="590"/>
      <c r="CZ12" s="641">
        <v>0.9</v>
      </c>
      <c r="DA12" s="641"/>
      <c r="DB12" s="641"/>
      <c r="DC12" s="641"/>
      <c r="DD12" s="594">
        <v>24639</v>
      </c>
      <c r="DE12" s="589"/>
      <c r="DF12" s="589"/>
      <c r="DG12" s="589"/>
      <c r="DH12" s="589"/>
      <c r="DI12" s="589"/>
      <c r="DJ12" s="589"/>
      <c r="DK12" s="589"/>
      <c r="DL12" s="589"/>
      <c r="DM12" s="589"/>
      <c r="DN12" s="589"/>
      <c r="DO12" s="589"/>
      <c r="DP12" s="590"/>
      <c r="DQ12" s="594">
        <v>117394</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32299</v>
      </c>
      <c r="S13" s="589"/>
      <c r="T13" s="589"/>
      <c r="U13" s="589"/>
      <c r="V13" s="589"/>
      <c r="W13" s="589"/>
      <c r="X13" s="589"/>
      <c r="Y13" s="590"/>
      <c r="Z13" s="641">
        <v>0.1</v>
      </c>
      <c r="AA13" s="641"/>
      <c r="AB13" s="641"/>
      <c r="AC13" s="641"/>
      <c r="AD13" s="642">
        <v>32299</v>
      </c>
      <c r="AE13" s="642"/>
      <c r="AF13" s="642"/>
      <c r="AG13" s="642"/>
      <c r="AH13" s="642"/>
      <c r="AI13" s="642"/>
      <c r="AJ13" s="642"/>
      <c r="AK13" s="642"/>
      <c r="AL13" s="611">
        <v>0.2</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1059700</v>
      </c>
      <c r="BH13" s="589"/>
      <c r="BI13" s="589"/>
      <c r="BJ13" s="589"/>
      <c r="BK13" s="589"/>
      <c r="BL13" s="589"/>
      <c r="BM13" s="589"/>
      <c r="BN13" s="590"/>
      <c r="BO13" s="641">
        <v>45.3</v>
      </c>
      <c r="BP13" s="641"/>
      <c r="BQ13" s="641"/>
      <c r="BR13" s="641"/>
      <c r="BS13" s="594" t="s">
        <v>109</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2258122</v>
      </c>
      <c r="CS13" s="589"/>
      <c r="CT13" s="589"/>
      <c r="CU13" s="589"/>
      <c r="CV13" s="589"/>
      <c r="CW13" s="589"/>
      <c r="CX13" s="589"/>
      <c r="CY13" s="590"/>
      <c r="CZ13" s="641">
        <v>9.6</v>
      </c>
      <c r="DA13" s="641"/>
      <c r="DB13" s="641"/>
      <c r="DC13" s="641"/>
      <c r="DD13" s="594">
        <v>1396009</v>
      </c>
      <c r="DE13" s="589"/>
      <c r="DF13" s="589"/>
      <c r="DG13" s="589"/>
      <c r="DH13" s="589"/>
      <c r="DI13" s="589"/>
      <c r="DJ13" s="589"/>
      <c r="DK13" s="589"/>
      <c r="DL13" s="589"/>
      <c r="DM13" s="589"/>
      <c r="DN13" s="589"/>
      <c r="DO13" s="589"/>
      <c r="DP13" s="590"/>
      <c r="DQ13" s="594">
        <v>988166</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101610</v>
      </c>
      <c r="BH14" s="589"/>
      <c r="BI14" s="589"/>
      <c r="BJ14" s="589"/>
      <c r="BK14" s="589"/>
      <c r="BL14" s="589"/>
      <c r="BM14" s="589"/>
      <c r="BN14" s="590"/>
      <c r="BO14" s="641">
        <v>4.3</v>
      </c>
      <c r="BP14" s="641"/>
      <c r="BQ14" s="641"/>
      <c r="BR14" s="641"/>
      <c r="BS14" s="594" t="s">
        <v>109</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1110191</v>
      </c>
      <c r="CS14" s="589"/>
      <c r="CT14" s="589"/>
      <c r="CU14" s="589"/>
      <c r="CV14" s="589"/>
      <c r="CW14" s="589"/>
      <c r="CX14" s="589"/>
      <c r="CY14" s="590"/>
      <c r="CZ14" s="641">
        <v>4.7</v>
      </c>
      <c r="DA14" s="641"/>
      <c r="DB14" s="641"/>
      <c r="DC14" s="641"/>
      <c r="DD14" s="594">
        <v>71038</v>
      </c>
      <c r="DE14" s="589"/>
      <c r="DF14" s="589"/>
      <c r="DG14" s="589"/>
      <c r="DH14" s="589"/>
      <c r="DI14" s="589"/>
      <c r="DJ14" s="589"/>
      <c r="DK14" s="589"/>
      <c r="DL14" s="589"/>
      <c r="DM14" s="589"/>
      <c r="DN14" s="589"/>
      <c r="DO14" s="589"/>
      <c r="DP14" s="590"/>
      <c r="DQ14" s="594">
        <v>1064579</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5559</v>
      </c>
      <c r="S15" s="589"/>
      <c r="T15" s="589"/>
      <c r="U15" s="589"/>
      <c r="V15" s="589"/>
      <c r="W15" s="589"/>
      <c r="X15" s="589"/>
      <c r="Y15" s="590"/>
      <c r="Z15" s="641">
        <v>0</v>
      </c>
      <c r="AA15" s="641"/>
      <c r="AB15" s="641"/>
      <c r="AC15" s="641"/>
      <c r="AD15" s="642">
        <v>5559</v>
      </c>
      <c r="AE15" s="642"/>
      <c r="AF15" s="642"/>
      <c r="AG15" s="642"/>
      <c r="AH15" s="642"/>
      <c r="AI15" s="642"/>
      <c r="AJ15" s="642"/>
      <c r="AK15" s="642"/>
      <c r="AL15" s="611">
        <v>0</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295890</v>
      </c>
      <c r="BH15" s="589"/>
      <c r="BI15" s="589"/>
      <c r="BJ15" s="589"/>
      <c r="BK15" s="589"/>
      <c r="BL15" s="589"/>
      <c r="BM15" s="589"/>
      <c r="BN15" s="590"/>
      <c r="BO15" s="641">
        <v>12.7</v>
      </c>
      <c r="BP15" s="641"/>
      <c r="BQ15" s="641"/>
      <c r="BR15" s="641"/>
      <c r="BS15" s="594" t="s">
        <v>109</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2739143</v>
      </c>
      <c r="CS15" s="589"/>
      <c r="CT15" s="589"/>
      <c r="CU15" s="589"/>
      <c r="CV15" s="589"/>
      <c r="CW15" s="589"/>
      <c r="CX15" s="589"/>
      <c r="CY15" s="590"/>
      <c r="CZ15" s="641">
        <v>11.7</v>
      </c>
      <c r="DA15" s="641"/>
      <c r="DB15" s="641"/>
      <c r="DC15" s="641"/>
      <c r="DD15" s="594">
        <v>1181532</v>
      </c>
      <c r="DE15" s="589"/>
      <c r="DF15" s="589"/>
      <c r="DG15" s="589"/>
      <c r="DH15" s="589"/>
      <c r="DI15" s="589"/>
      <c r="DJ15" s="589"/>
      <c r="DK15" s="589"/>
      <c r="DL15" s="589"/>
      <c r="DM15" s="589"/>
      <c r="DN15" s="589"/>
      <c r="DO15" s="589"/>
      <c r="DP15" s="590"/>
      <c r="DQ15" s="594">
        <v>1343293</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10843141</v>
      </c>
      <c r="S16" s="589"/>
      <c r="T16" s="589"/>
      <c r="U16" s="589"/>
      <c r="V16" s="589"/>
      <c r="W16" s="589"/>
      <c r="X16" s="589"/>
      <c r="Y16" s="590"/>
      <c r="Z16" s="641">
        <v>45.2</v>
      </c>
      <c r="AA16" s="641"/>
      <c r="AB16" s="641"/>
      <c r="AC16" s="641"/>
      <c r="AD16" s="642">
        <v>9866209</v>
      </c>
      <c r="AE16" s="642"/>
      <c r="AF16" s="642"/>
      <c r="AG16" s="642"/>
      <c r="AH16" s="642"/>
      <c r="AI16" s="642"/>
      <c r="AJ16" s="642"/>
      <c r="AK16" s="642"/>
      <c r="AL16" s="611">
        <v>75.099999999999994</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t="s">
        <v>109</v>
      </c>
      <c r="CS16" s="589"/>
      <c r="CT16" s="589"/>
      <c r="CU16" s="589"/>
      <c r="CV16" s="589"/>
      <c r="CW16" s="589"/>
      <c r="CX16" s="589"/>
      <c r="CY16" s="590"/>
      <c r="CZ16" s="641" t="s">
        <v>109</v>
      </c>
      <c r="DA16" s="641"/>
      <c r="DB16" s="641"/>
      <c r="DC16" s="641"/>
      <c r="DD16" s="594" t="s">
        <v>109</v>
      </c>
      <c r="DE16" s="589"/>
      <c r="DF16" s="589"/>
      <c r="DG16" s="589"/>
      <c r="DH16" s="589"/>
      <c r="DI16" s="589"/>
      <c r="DJ16" s="589"/>
      <c r="DK16" s="589"/>
      <c r="DL16" s="589"/>
      <c r="DM16" s="589"/>
      <c r="DN16" s="589"/>
      <c r="DO16" s="589"/>
      <c r="DP16" s="590"/>
      <c r="DQ16" s="594" t="s">
        <v>109</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9866209</v>
      </c>
      <c r="S17" s="589"/>
      <c r="T17" s="589"/>
      <c r="U17" s="589"/>
      <c r="V17" s="589"/>
      <c r="W17" s="589"/>
      <c r="X17" s="589"/>
      <c r="Y17" s="590"/>
      <c r="Z17" s="641">
        <v>41.1</v>
      </c>
      <c r="AA17" s="641"/>
      <c r="AB17" s="641"/>
      <c r="AC17" s="641"/>
      <c r="AD17" s="642">
        <v>9866209</v>
      </c>
      <c r="AE17" s="642"/>
      <c r="AF17" s="642"/>
      <c r="AG17" s="642"/>
      <c r="AH17" s="642"/>
      <c r="AI17" s="642"/>
      <c r="AJ17" s="642"/>
      <c r="AK17" s="642"/>
      <c r="AL17" s="611">
        <v>75.099999999999994</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3507987</v>
      </c>
      <c r="CS17" s="589"/>
      <c r="CT17" s="589"/>
      <c r="CU17" s="589"/>
      <c r="CV17" s="589"/>
      <c r="CW17" s="589"/>
      <c r="CX17" s="589"/>
      <c r="CY17" s="590"/>
      <c r="CZ17" s="641">
        <v>15</v>
      </c>
      <c r="DA17" s="641"/>
      <c r="DB17" s="641"/>
      <c r="DC17" s="641"/>
      <c r="DD17" s="594" t="s">
        <v>109</v>
      </c>
      <c r="DE17" s="589"/>
      <c r="DF17" s="589"/>
      <c r="DG17" s="589"/>
      <c r="DH17" s="589"/>
      <c r="DI17" s="589"/>
      <c r="DJ17" s="589"/>
      <c r="DK17" s="589"/>
      <c r="DL17" s="589"/>
      <c r="DM17" s="589"/>
      <c r="DN17" s="589"/>
      <c r="DO17" s="589"/>
      <c r="DP17" s="590"/>
      <c r="DQ17" s="594">
        <v>3246675</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976838</v>
      </c>
      <c r="S18" s="589"/>
      <c r="T18" s="589"/>
      <c r="U18" s="589"/>
      <c r="V18" s="589"/>
      <c r="W18" s="589"/>
      <c r="X18" s="589"/>
      <c r="Y18" s="590"/>
      <c r="Z18" s="641">
        <v>4.0999999999999996</v>
      </c>
      <c r="AA18" s="641"/>
      <c r="AB18" s="641"/>
      <c r="AC18" s="641"/>
      <c r="AD18" s="642" t="s">
        <v>109</v>
      </c>
      <c r="AE18" s="642"/>
      <c r="AF18" s="642"/>
      <c r="AG18" s="642"/>
      <c r="AH18" s="642"/>
      <c r="AI18" s="642"/>
      <c r="AJ18" s="642"/>
      <c r="AK18" s="642"/>
      <c r="AL18" s="611" t="s">
        <v>109</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94</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3507</v>
      </c>
      <c r="BH19" s="589"/>
      <c r="BI19" s="589"/>
      <c r="BJ19" s="589"/>
      <c r="BK19" s="589"/>
      <c r="BL19" s="589"/>
      <c r="BM19" s="589"/>
      <c r="BN19" s="590"/>
      <c r="BO19" s="641">
        <v>0.1</v>
      </c>
      <c r="BP19" s="641"/>
      <c r="BQ19" s="641"/>
      <c r="BR19" s="641"/>
      <c r="BS19" s="594" t="s">
        <v>109</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14041353</v>
      </c>
      <c r="S20" s="589"/>
      <c r="T20" s="589"/>
      <c r="U20" s="589"/>
      <c r="V20" s="589"/>
      <c r="W20" s="589"/>
      <c r="X20" s="589"/>
      <c r="Y20" s="590"/>
      <c r="Z20" s="641">
        <v>58.5</v>
      </c>
      <c r="AA20" s="641"/>
      <c r="AB20" s="641"/>
      <c r="AC20" s="641"/>
      <c r="AD20" s="642">
        <v>13051522</v>
      </c>
      <c r="AE20" s="642"/>
      <c r="AF20" s="642"/>
      <c r="AG20" s="642"/>
      <c r="AH20" s="642"/>
      <c r="AI20" s="642"/>
      <c r="AJ20" s="642"/>
      <c r="AK20" s="642"/>
      <c r="AL20" s="611">
        <v>99.4</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3507</v>
      </c>
      <c r="BH20" s="589"/>
      <c r="BI20" s="589"/>
      <c r="BJ20" s="589"/>
      <c r="BK20" s="589"/>
      <c r="BL20" s="589"/>
      <c r="BM20" s="589"/>
      <c r="BN20" s="590"/>
      <c r="BO20" s="641">
        <v>0.1</v>
      </c>
      <c r="BP20" s="641"/>
      <c r="BQ20" s="641"/>
      <c r="BR20" s="641"/>
      <c r="BS20" s="594" t="s">
        <v>109</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23447143</v>
      </c>
      <c r="CS20" s="589"/>
      <c r="CT20" s="589"/>
      <c r="CU20" s="589"/>
      <c r="CV20" s="589"/>
      <c r="CW20" s="589"/>
      <c r="CX20" s="589"/>
      <c r="CY20" s="590"/>
      <c r="CZ20" s="641">
        <v>100</v>
      </c>
      <c r="DA20" s="641"/>
      <c r="DB20" s="641"/>
      <c r="DC20" s="641"/>
      <c r="DD20" s="594">
        <v>3261861</v>
      </c>
      <c r="DE20" s="589"/>
      <c r="DF20" s="589"/>
      <c r="DG20" s="589"/>
      <c r="DH20" s="589"/>
      <c r="DI20" s="589"/>
      <c r="DJ20" s="589"/>
      <c r="DK20" s="589"/>
      <c r="DL20" s="589"/>
      <c r="DM20" s="589"/>
      <c r="DN20" s="589"/>
      <c r="DO20" s="589"/>
      <c r="DP20" s="590"/>
      <c r="DQ20" s="594">
        <v>15038704</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4833</v>
      </c>
      <c r="S21" s="589"/>
      <c r="T21" s="589"/>
      <c r="U21" s="589"/>
      <c r="V21" s="589"/>
      <c r="W21" s="589"/>
      <c r="X21" s="589"/>
      <c r="Y21" s="590"/>
      <c r="Z21" s="641">
        <v>0</v>
      </c>
      <c r="AA21" s="641"/>
      <c r="AB21" s="641"/>
      <c r="AC21" s="641"/>
      <c r="AD21" s="642">
        <v>4833</v>
      </c>
      <c r="AE21" s="642"/>
      <c r="AF21" s="642"/>
      <c r="AG21" s="642"/>
      <c r="AH21" s="642"/>
      <c r="AI21" s="642"/>
      <c r="AJ21" s="642"/>
      <c r="AK21" s="642"/>
      <c r="AL21" s="611">
        <v>0</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v>3507</v>
      </c>
      <c r="BH21" s="589"/>
      <c r="BI21" s="589"/>
      <c r="BJ21" s="589"/>
      <c r="BK21" s="589"/>
      <c r="BL21" s="589"/>
      <c r="BM21" s="589"/>
      <c r="BN21" s="590"/>
      <c r="BO21" s="641">
        <v>0.1</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106533</v>
      </c>
      <c r="S22" s="589"/>
      <c r="T22" s="589"/>
      <c r="U22" s="589"/>
      <c r="V22" s="589"/>
      <c r="W22" s="589"/>
      <c r="X22" s="589"/>
      <c r="Y22" s="590"/>
      <c r="Z22" s="641">
        <v>0.4</v>
      </c>
      <c r="AA22" s="641"/>
      <c r="AB22" s="641"/>
      <c r="AC22" s="641"/>
      <c r="AD22" s="642">
        <v>1139</v>
      </c>
      <c r="AE22" s="642"/>
      <c r="AF22" s="642"/>
      <c r="AG22" s="642"/>
      <c r="AH22" s="642"/>
      <c r="AI22" s="642"/>
      <c r="AJ22" s="642"/>
      <c r="AK22" s="642"/>
      <c r="AL22" s="611">
        <v>0</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300104</v>
      </c>
      <c r="S23" s="589"/>
      <c r="T23" s="589"/>
      <c r="U23" s="589"/>
      <c r="V23" s="589"/>
      <c r="W23" s="589"/>
      <c r="X23" s="589"/>
      <c r="Y23" s="590"/>
      <c r="Z23" s="641">
        <v>1.3</v>
      </c>
      <c r="AA23" s="641"/>
      <c r="AB23" s="641"/>
      <c r="AC23" s="641"/>
      <c r="AD23" s="642">
        <v>5032</v>
      </c>
      <c r="AE23" s="642"/>
      <c r="AF23" s="642"/>
      <c r="AG23" s="642"/>
      <c r="AH23" s="642"/>
      <c r="AI23" s="642"/>
      <c r="AJ23" s="642"/>
      <c r="AK23" s="642"/>
      <c r="AL23" s="611">
        <v>0</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21886</v>
      </c>
      <c r="S24" s="589"/>
      <c r="T24" s="589"/>
      <c r="U24" s="589"/>
      <c r="V24" s="589"/>
      <c r="W24" s="589"/>
      <c r="X24" s="589"/>
      <c r="Y24" s="590"/>
      <c r="Z24" s="641">
        <v>0.1</v>
      </c>
      <c r="AA24" s="641"/>
      <c r="AB24" s="641"/>
      <c r="AC24" s="641"/>
      <c r="AD24" s="642">
        <v>527</v>
      </c>
      <c r="AE24" s="642"/>
      <c r="AF24" s="642"/>
      <c r="AG24" s="642"/>
      <c r="AH24" s="642"/>
      <c r="AI24" s="642"/>
      <c r="AJ24" s="642"/>
      <c r="AK24" s="642"/>
      <c r="AL24" s="611">
        <v>0</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11556700</v>
      </c>
      <c r="CS24" s="639"/>
      <c r="CT24" s="639"/>
      <c r="CU24" s="639"/>
      <c r="CV24" s="639"/>
      <c r="CW24" s="639"/>
      <c r="CX24" s="639"/>
      <c r="CY24" s="686"/>
      <c r="CZ24" s="690">
        <v>49.3</v>
      </c>
      <c r="DA24" s="691"/>
      <c r="DB24" s="691"/>
      <c r="DC24" s="692"/>
      <c r="DD24" s="685">
        <v>8252482</v>
      </c>
      <c r="DE24" s="639"/>
      <c r="DF24" s="639"/>
      <c r="DG24" s="639"/>
      <c r="DH24" s="639"/>
      <c r="DI24" s="639"/>
      <c r="DJ24" s="639"/>
      <c r="DK24" s="686"/>
      <c r="DL24" s="685">
        <v>7938668</v>
      </c>
      <c r="DM24" s="639"/>
      <c r="DN24" s="639"/>
      <c r="DO24" s="639"/>
      <c r="DP24" s="639"/>
      <c r="DQ24" s="639"/>
      <c r="DR24" s="639"/>
      <c r="DS24" s="639"/>
      <c r="DT24" s="639"/>
      <c r="DU24" s="639"/>
      <c r="DV24" s="686"/>
      <c r="DW24" s="687">
        <v>57.5</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3678098</v>
      </c>
      <c r="S25" s="589"/>
      <c r="T25" s="589"/>
      <c r="U25" s="589"/>
      <c r="V25" s="589"/>
      <c r="W25" s="589"/>
      <c r="X25" s="589"/>
      <c r="Y25" s="590"/>
      <c r="Z25" s="641">
        <v>15.3</v>
      </c>
      <c r="AA25" s="641"/>
      <c r="AB25" s="641"/>
      <c r="AC25" s="641"/>
      <c r="AD25" s="642" t="s">
        <v>109</v>
      </c>
      <c r="AE25" s="642"/>
      <c r="AF25" s="642"/>
      <c r="AG25" s="642"/>
      <c r="AH25" s="642"/>
      <c r="AI25" s="642"/>
      <c r="AJ25" s="642"/>
      <c r="AK25" s="642"/>
      <c r="AL25" s="611" t="s">
        <v>109</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3872540</v>
      </c>
      <c r="CS25" s="607"/>
      <c r="CT25" s="607"/>
      <c r="CU25" s="607"/>
      <c r="CV25" s="607"/>
      <c r="CW25" s="607"/>
      <c r="CX25" s="607"/>
      <c r="CY25" s="608"/>
      <c r="CZ25" s="591">
        <v>16.5</v>
      </c>
      <c r="DA25" s="609"/>
      <c r="DB25" s="609"/>
      <c r="DC25" s="610"/>
      <c r="DD25" s="594">
        <v>3792498</v>
      </c>
      <c r="DE25" s="607"/>
      <c r="DF25" s="607"/>
      <c r="DG25" s="607"/>
      <c r="DH25" s="607"/>
      <c r="DI25" s="607"/>
      <c r="DJ25" s="607"/>
      <c r="DK25" s="608"/>
      <c r="DL25" s="594">
        <v>3751102</v>
      </c>
      <c r="DM25" s="607"/>
      <c r="DN25" s="607"/>
      <c r="DO25" s="607"/>
      <c r="DP25" s="607"/>
      <c r="DQ25" s="607"/>
      <c r="DR25" s="607"/>
      <c r="DS25" s="607"/>
      <c r="DT25" s="607"/>
      <c r="DU25" s="607"/>
      <c r="DV25" s="608"/>
      <c r="DW25" s="611">
        <v>27.2</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v>46814</v>
      </c>
      <c r="S26" s="589"/>
      <c r="T26" s="589"/>
      <c r="U26" s="589"/>
      <c r="V26" s="589"/>
      <c r="W26" s="589"/>
      <c r="X26" s="589"/>
      <c r="Y26" s="590"/>
      <c r="Z26" s="641">
        <v>0.2</v>
      </c>
      <c r="AA26" s="641"/>
      <c r="AB26" s="641"/>
      <c r="AC26" s="641"/>
      <c r="AD26" s="642">
        <v>46814</v>
      </c>
      <c r="AE26" s="642"/>
      <c r="AF26" s="642"/>
      <c r="AG26" s="642"/>
      <c r="AH26" s="642"/>
      <c r="AI26" s="642"/>
      <c r="AJ26" s="642"/>
      <c r="AK26" s="642"/>
      <c r="AL26" s="611">
        <v>0.4</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2545845</v>
      </c>
      <c r="CS26" s="589"/>
      <c r="CT26" s="589"/>
      <c r="CU26" s="589"/>
      <c r="CV26" s="589"/>
      <c r="CW26" s="589"/>
      <c r="CX26" s="589"/>
      <c r="CY26" s="590"/>
      <c r="CZ26" s="591">
        <v>10.9</v>
      </c>
      <c r="DA26" s="609"/>
      <c r="DB26" s="609"/>
      <c r="DC26" s="610"/>
      <c r="DD26" s="594">
        <v>2493225</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1638510</v>
      </c>
      <c r="S27" s="589"/>
      <c r="T27" s="589"/>
      <c r="U27" s="589"/>
      <c r="V27" s="589"/>
      <c r="W27" s="589"/>
      <c r="X27" s="589"/>
      <c r="Y27" s="590"/>
      <c r="Z27" s="641">
        <v>6.8</v>
      </c>
      <c r="AA27" s="641"/>
      <c r="AB27" s="641"/>
      <c r="AC27" s="641"/>
      <c r="AD27" s="642" t="s">
        <v>109</v>
      </c>
      <c r="AE27" s="642"/>
      <c r="AF27" s="642"/>
      <c r="AG27" s="642"/>
      <c r="AH27" s="642"/>
      <c r="AI27" s="642"/>
      <c r="AJ27" s="642"/>
      <c r="AK27" s="642"/>
      <c r="AL27" s="611" t="s">
        <v>109</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2338037</v>
      </c>
      <c r="BH27" s="589"/>
      <c r="BI27" s="589"/>
      <c r="BJ27" s="589"/>
      <c r="BK27" s="589"/>
      <c r="BL27" s="589"/>
      <c r="BM27" s="589"/>
      <c r="BN27" s="590"/>
      <c r="BO27" s="641">
        <v>100</v>
      </c>
      <c r="BP27" s="641"/>
      <c r="BQ27" s="641"/>
      <c r="BR27" s="641"/>
      <c r="BS27" s="594">
        <v>12899</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4176173</v>
      </c>
      <c r="CS27" s="607"/>
      <c r="CT27" s="607"/>
      <c r="CU27" s="607"/>
      <c r="CV27" s="607"/>
      <c r="CW27" s="607"/>
      <c r="CX27" s="607"/>
      <c r="CY27" s="608"/>
      <c r="CZ27" s="591">
        <v>17.8</v>
      </c>
      <c r="DA27" s="609"/>
      <c r="DB27" s="609"/>
      <c r="DC27" s="610"/>
      <c r="DD27" s="594">
        <v>1213309</v>
      </c>
      <c r="DE27" s="607"/>
      <c r="DF27" s="607"/>
      <c r="DG27" s="607"/>
      <c r="DH27" s="607"/>
      <c r="DI27" s="607"/>
      <c r="DJ27" s="607"/>
      <c r="DK27" s="608"/>
      <c r="DL27" s="594">
        <v>1213309</v>
      </c>
      <c r="DM27" s="607"/>
      <c r="DN27" s="607"/>
      <c r="DO27" s="607"/>
      <c r="DP27" s="607"/>
      <c r="DQ27" s="607"/>
      <c r="DR27" s="607"/>
      <c r="DS27" s="607"/>
      <c r="DT27" s="607"/>
      <c r="DU27" s="607"/>
      <c r="DV27" s="608"/>
      <c r="DW27" s="611">
        <v>8.8000000000000007</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75974</v>
      </c>
      <c r="S28" s="589"/>
      <c r="T28" s="589"/>
      <c r="U28" s="589"/>
      <c r="V28" s="589"/>
      <c r="W28" s="589"/>
      <c r="X28" s="589"/>
      <c r="Y28" s="590"/>
      <c r="Z28" s="641">
        <v>0.3</v>
      </c>
      <c r="AA28" s="641"/>
      <c r="AB28" s="641"/>
      <c r="AC28" s="641"/>
      <c r="AD28" s="642">
        <v>8536</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3507987</v>
      </c>
      <c r="CS28" s="589"/>
      <c r="CT28" s="589"/>
      <c r="CU28" s="589"/>
      <c r="CV28" s="589"/>
      <c r="CW28" s="589"/>
      <c r="CX28" s="589"/>
      <c r="CY28" s="590"/>
      <c r="CZ28" s="591">
        <v>15</v>
      </c>
      <c r="DA28" s="609"/>
      <c r="DB28" s="609"/>
      <c r="DC28" s="610"/>
      <c r="DD28" s="594">
        <v>3246675</v>
      </c>
      <c r="DE28" s="589"/>
      <c r="DF28" s="589"/>
      <c r="DG28" s="589"/>
      <c r="DH28" s="589"/>
      <c r="DI28" s="589"/>
      <c r="DJ28" s="589"/>
      <c r="DK28" s="590"/>
      <c r="DL28" s="594">
        <v>2974257</v>
      </c>
      <c r="DM28" s="589"/>
      <c r="DN28" s="589"/>
      <c r="DO28" s="589"/>
      <c r="DP28" s="589"/>
      <c r="DQ28" s="589"/>
      <c r="DR28" s="589"/>
      <c r="DS28" s="589"/>
      <c r="DT28" s="589"/>
      <c r="DU28" s="589"/>
      <c r="DV28" s="590"/>
      <c r="DW28" s="611">
        <v>21.5</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16177</v>
      </c>
      <c r="S29" s="589"/>
      <c r="T29" s="589"/>
      <c r="U29" s="589"/>
      <c r="V29" s="589"/>
      <c r="W29" s="589"/>
      <c r="X29" s="589"/>
      <c r="Y29" s="590"/>
      <c r="Z29" s="641">
        <v>0.1</v>
      </c>
      <c r="AA29" s="641"/>
      <c r="AB29" s="641"/>
      <c r="AC29" s="641"/>
      <c r="AD29" s="642" t="s">
        <v>109</v>
      </c>
      <c r="AE29" s="642"/>
      <c r="AF29" s="642"/>
      <c r="AG29" s="642"/>
      <c r="AH29" s="642"/>
      <c r="AI29" s="642"/>
      <c r="AJ29" s="642"/>
      <c r="AK29" s="642"/>
      <c r="AL29" s="611" t="s">
        <v>109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3507728</v>
      </c>
      <c r="CS29" s="607"/>
      <c r="CT29" s="607"/>
      <c r="CU29" s="607"/>
      <c r="CV29" s="607"/>
      <c r="CW29" s="607"/>
      <c r="CX29" s="607"/>
      <c r="CY29" s="608"/>
      <c r="CZ29" s="591">
        <v>15</v>
      </c>
      <c r="DA29" s="609"/>
      <c r="DB29" s="609"/>
      <c r="DC29" s="610"/>
      <c r="DD29" s="594">
        <v>3246416</v>
      </c>
      <c r="DE29" s="607"/>
      <c r="DF29" s="607"/>
      <c r="DG29" s="607"/>
      <c r="DH29" s="607"/>
      <c r="DI29" s="607"/>
      <c r="DJ29" s="607"/>
      <c r="DK29" s="608"/>
      <c r="DL29" s="594">
        <v>2973998</v>
      </c>
      <c r="DM29" s="607"/>
      <c r="DN29" s="607"/>
      <c r="DO29" s="607"/>
      <c r="DP29" s="607"/>
      <c r="DQ29" s="607"/>
      <c r="DR29" s="607"/>
      <c r="DS29" s="607"/>
      <c r="DT29" s="607"/>
      <c r="DU29" s="607"/>
      <c r="DV29" s="608"/>
      <c r="DW29" s="611">
        <v>21.5</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425440</v>
      </c>
      <c r="S30" s="589"/>
      <c r="T30" s="589"/>
      <c r="U30" s="589"/>
      <c r="V30" s="589"/>
      <c r="W30" s="589"/>
      <c r="X30" s="589"/>
      <c r="Y30" s="590"/>
      <c r="Z30" s="641">
        <v>1.8</v>
      </c>
      <c r="AA30" s="641"/>
      <c r="AB30" s="641"/>
      <c r="AC30" s="641"/>
      <c r="AD30" s="642" t="s">
        <v>109</v>
      </c>
      <c r="AE30" s="642"/>
      <c r="AF30" s="642"/>
      <c r="AG30" s="642"/>
      <c r="AH30" s="642"/>
      <c r="AI30" s="642"/>
      <c r="AJ30" s="642"/>
      <c r="AK30" s="642"/>
      <c r="AL30" s="611" t="s">
        <v>109</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98.4</v>
      </c>
      <c r="BH30" s="655"/>
      <c r="BI30" s="655"/>
      <c r="BJ30" s="655"/>
      <c r="BK30" s="655"/>
      <c r="BL30" s="655"/>
      <c r="BM30" s="656">
        <v>89.6</v>
      </c>
      <c r="BN30" s="655"/>
      <c r="BO30" s="655"/>
      <c r="BP30" s="655"/>
      <c r="BQ30" s="657"/>
      <c r="BR30" s="654">
        <v>98</v>
      </c>
      <c r="BS30" s="655"/>
      <c r="BT30" s="655"/>
      <c r="BU30" s="655"/>
      <c r="BV30" s="655"/>
      <c r="BW30" s="655"/>
      <c r="BX30" s="656">
        <v>88.6</v>
      </c>
      <c r="BY30" s="655"/>
      <c r="BZ30" s="655"/>
      <c r="CA30" s="655"/>
      <c r="CB30" s="657"/>
      <c r="CD30" s="660"/>
      <c r="CE30" s="661"/>
      <c r="CF30" s="625" t="s">
        <v>290</v>
      </c>
      <c r="CG30" s="622"/>
      <c r="CH30" s="622"/>
      <c r="CI30" s="622"/>
      <c r="CJ30" s="622"/>
      <c r="CK30" s="622"/>
      <c r="CL30" s="622"/>
      <c r="CM30" s="622"/>
      <c r="CN30" s="622"/>
      <c r="CO30" s="622"/>
      <c r="CP30" s="622"/>
      <c r="CQ30" s="623"/>
      <c r="CR30" s="588">
        <v>3142576</v>
      </c>
      <c r="CS30" s="589"/>
      <c r="CT30" s="589"/>
      <c r="CU30" s="589"/>
      <c r="CV30" s="589"/>
      <c r="CW30" s="589"/>
      <c r="CX30" s="589"/>
      <c r="CY30" s="590"/>
      <c r="CZ30" s="591">
        <v>13.4</v>
      </c>
      <c r="DA30" s="609"/>
      <c r="DB30" s="609"/>
      <c r="DC30" s="610"/>
      <c r="DD30" s="594">
        <v>2881264</v>
      </c>
      <c r="DE30" s="589"/>
      <c r="DF30" s="589"/>
      <c r="DG30" s="589"/>
      <c r="DH30" s="589"/>
      <c r="DI30" s="589"/>
      <c r="DJ30" s="589"/>
      <c r="DK30" s="590"/>
      <c r="DL30" s="594">
        <v>2608846</v>
      </c>
      <c r="DM30" s="589"/>
      <c r="DN30" s="589"/>
      <c r="DO30" s="589"/>
      <c r="DP30" s="589"/>
      <c r="DQ30" s="589"/>
      <c r="DR30" s="589"/>
      <c r="DS30" s="589"/>
      <c r="DT30" s="589"/>
      <c r="DU30" s="589"/>
      <c r="DV30" s="590"/>
      <c r="DW30" s="611">
        <v>18.899999999999999</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645243</v>
      </c>
      <c r="S31" s="589"/>
      <c r="T31" s="589"/>
      <c r="U31" s="589"/>
      <c r="V31" s="589"/>
      <c r="W31" s="589"/>
      <c r="X31" s="589"/>
      <c r="Y31" s="590"/>
      <c r="Z31" s="641">
        <v>2.7</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99</v>
      </c>
      <c r="BH31" s="607"/>
      <c r="BI31" s="607"/>
      <c r="BJ31" s="607"/>
      <c r="BK31" s="607"/>
      <c r="BL31" s="607"/>
      <c r="BM31" s="643">
        <v>93.4</v>
      </c>
      <c r="BN31" s="653"/>
      <c r="BO31" s="653"/>
      <c r="BP31" s="653"/>
      <c r="BQ31" s="617"/>
      <c r="BR31" s="652">
        <v>98.7</v>
      </c>
      <c r="BS31" s="607"/>
      <c r="BT31" s="607"/>
      <c r="BU31" s="607"/>
      <c r="BV31" s="607"/>
      <c r="BW31" s="607"/>
      <c r="BX31" s="643">
        <v>92.3</v>
      </c>
      <c r="BY31" s="653"/>
      <c r="BZ31" s="653"/>
      <c r="CA31" s="653"/>
      <c r="CB31" s="617"/>
      <c r="CD31" s="660"/>
      <c r="CE31" s="661"/>
      <c r="CF31" s="625" t="s">
        <v>294</v>
      </c>
      <c r="CG31" s="622"/>
      <c r="CH31" s="622"/>
      <c r="CI31" s="622"/>
      <c r="CJ31" s="622"/>
      <c r="CK31" s="622"/>
      <c r="CL31" s="622"/>
      <c r="CM31" s="622"/>
      <c r="CN31" s="622"/>
      <c r="CO31" s="622"/>
      <c r="CP31" s="622"/>
      <c r="CQ31" s="623"/>
      <c r="CR31" s="588">
        <v>365152</v>
      </c>
      <c r="CS31" s="607"/>
      <c r="CT31" s="607"/>
      <c r="CU31" s="607"/>
      <c r="CV31" s="607"/>
      <c r="CW31" s="607"/>
      <c r="CX31" s="607"/>
      <c r="CY31" s="608"/>
      <c r="CZ31" s="591">
        <v>1.6</v>
      </c>
      <c r="DA31" s="609"/>
      <c r="DB31" s="609"/>
      <c r="DC31" s="610"/>
      <c r="DD31" s="594">
        <v>365152</v>
      </c>
      <c r="DE31" s="607"/>
      <c r="DF31" s="607"/>
      <c r="DG31" s="607"/>
      <c r="DH31" s="607"/>
      <c r="DI31" s="607"/>
      <c r="DJ31" s="607"/>
      <c r="DK31" s="608"/>
      <c r="DL31" s="594">
        <v>365152</v>
      </c>
      <c r="DM31" s="607"/>
      <c r="DN31" s="607"/>
      <c r="DO31" s="607"/>
      <c r="DP31" s="607"/>
      <c r="DQ31" s="607"/>
      <c r="DR31" s="607"/>
      <c r="DS31" s="607"/>
      <c r="DT31" s="607"/>
      <c r="DU31" s="607"/>
      <c r="DV31" s="608"/>
      <c r="DW31" s="611">
        <v>2.6</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306467</v>
      </c>
      <c r="S32" s="589"/>
      <c r="T32" s="589"/>
      <c r="U32" s="589"/>
      <c r="V32" s="589"/>
      <c r="W32" s="589"/>
      <c r="X32" s="589"/>
      <c r="Y32" s="590"/>
      <c r="Z32" s="641">
        <v>1.3</v>
      </c>
      <c r="AA32" s="641"/>
      <c r="AB32" s="641"/>
      <c r="AC32" s="641"/>
      <c r="AD32" s="642">
        <v>13388</v>
      </c>
      <c r="AE32" s="642"/>
      <c r="AF32" s="642"/>
      <c r="AG32" s="642"/>
      <c r="AH32" s="642"/>
      <c r="AI32" s="642"/>
      <c r="AJ32" s="642"/>
      <c r="AK32" s="642"/>
      <c r="AL32" s="611">
        <v>0.1</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97.4</v>
      </c>
      <c r="BH32" s="573"/>
      <c r="BI32" s="573"/>
      <c r="BJ32" s="573"/>
      <c r="BK32" s="573"/>
      <c r="BL32" s="573"/>
      <c r="BM32" s="636">
        <v>83.9</v>
      </c>
      <c r="BN32" s="573"/>
      <c r="BO32" s="573"/>
      <c r="BP32" s="573"/>
      <c r="BQ32" s="630"/>
      <c r="BR32" s="651">
        <v>96.8</v>
      </c>
      <c r="BS32" s="573"/>
      <c r="BT32" s="573"/>
      <c r="BU32" s="573"/>
      <c r="BV32" s="573"/>
      <c r="BW32" s="573"/>
      <c r="BX32" s="636">
        <v>82.7</v>
      </c>
      <c r="BY32" s="573"/>
      <c r="BZ32" s="573"/>
      <c r="CA32" s="573"/>
      <c r="CB32" s="630"/>
      <c r="CD32" s="662"/>
      <c r="CE32" s="663"/>
      <c r="CF32" s="625" t="s">
        <v>297</v>
      </c>
      <c r="CG32" s="622"/>
      <c r="CH32" s="622"/>
      <c r="CI32" s="622"/>
      <c r="CJ32" s="622"/>
      <c r="CK32" s="622"/>
      <c r="CL32" s="622"/>
      <c r="CM32" s="622"/>
      <c r="CN32" s="622"/>
      <c r="CO32" s="622"/>
      <c r="CP32" s="622"/>
      <c r="CQ32" s="623"/>
      <c r="CR32" s="588">
        <v>259</v>
      </c>
      <c r="CS32" s="589"/>
      <c r="CT32" s="589"/>
      <c r="CU32" s="589"/>
      <c r="CV32" s="589"/>
      <c r="CW32" s="589"/>
      <c r="CX32" s="589"/>
      <c r="CY32" s="590"/>
      <c r="CZ32" s="591">
        <v>0</v>
      </c>
      <c r="DA32" s="609"/>
      <c r="DB32" s="609"/>
      <c r="DC32" s="610"/>
      <c r="DD32" s="594">
        <v>259</v>
      </c>
      <c r="DE32" s="589"/>
      <c r="DF32" s="589"/>
      <c r="DG32" s="589"/>
      <c r="DH32" s="589"/>
      <c r="DI32" s="589"/>
      <c r="DJ32" s="589"/>
      <c r="DK32" s="590"/>
      <c r="DL32" s="594">
        <v>259</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2697900</v>
      </c>
      <c r="S33" s="589"/>
      <c r="T33" s="589"/>
      <c r="U33" s="589"/>
      <c r="V33" s="589"/>
      <c r="W33" s="589"/>
      <c r="X33" s="589"/>
      <c r="Y33" s="590"/>
      <c r="Z33" s="641">
        <v>11.2</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8628582</v>
      </c>
      <c r="CS33" s="607"/>
      <c r="CT33" s="607"/>
      <c r="CU33" s="607"/>
      <c r="CV33" s="607"/>
      <c r="CW33" s="607"/>
      <c r="CX33" s="607"/>
      <c r="CY33" s="608"/>
      <c r="CZ33" s="591">
        <v>36.799999999999997</v>
      </c>
      <c r="DA33" s="609"/>
      <c r="DB33" s="609"/>
      <c r="DC33" s="610"/>
      <c r="DD33" s="594">
        <v>6267457</v>
      </c>
      <c r="DE33" s="607"/>
      <c r="DF33" s="607"/>
      <c r="DG33" s="607"/>
      <c r="DH33" s="607"/>
      <c r="DI33" s="607"/>
      <c r="DJ33" s="607"/>
      <c r="DK33" s="608"/>
      <c r="DL33" s="594">
        <v>3787906</v>
      </c>
      <c r="DM33" s="607"/>
      <c r="DN33" s="607"/>
      <c r="DO33" s="607"/>
      <c r="DP33" s="607"/>
      <c r="DQ33" s="607"/>
      <c r="DR33" s="607"/>
      <c r="DS33" s="607"/>
      <c r="DT33" s="607"/>
      <c r="DU33" s="607"/>
      <c r="DV33" s="608"/>
      <c r="DW33" s="611">
        <v>27.4</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2274308</v>
      </c>
      <c r="CS34" s="589"/>
      <c r="CT34" s="589"/>
      <c r="CU34" s="589"/>
      <c r="CV34" s="589"/>
      <c r="CW34" s="589"/>
      <c r="CX34" s="589"/>
      <c r="CY34" s="590"/>
      <c r="CZ34" s="591">
        <v>9.6999999999999993</v>
      </c>
      <c r="DA34" s="609"/>
      <c r="DB34" s="609"/>
      <c r="DC34" s="610"/>
      <c r="DD34" s="594">
        <v>1694252</v>
      </c>
      <c r="DE34" s="589"/>
      <c r="DF34" s="589"/>
      <c r="DG34" s="589"/>
      <c r="DH34" s="589"/>
      <c r="DI34" s="589"/>
      <c r="DJ34" s="589"/>
      <c r="DK34" s="590"/>
      <c r="DL34" s="594">
        <v>966474</v>
      </c>
      <c r="DM34" s="589"/>
      <c r="DN34" s="589"/>
      <c r="DO34" s="589"/>
      <c r="DP34" s="589"/>
      <c r="DQ34" s="589"/>
      <c r="DR34" s="589"/>
      <c r="DS34" s="589"/>
      <c r="DT34" s="589"/>
      <c r="DU34" s="589"/>
      <c r="DV34" s="590"/>
      <c r="DW34" s="611">
        <v>7</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672900</v>
      </c>
      <c r="S35" s="589"/>
      <c r="T35" s="589"/>
      <c r="U35" s="589"/>
      <c r="V35" s="589"/>
      <c r="W35" s="589"/>
      <c r="X35" s="589"/>
      <c r="Y35" s="590"/>
      <c r="Z35" s="641">
        <v>2.8</v>
      </c>
      <c r="AA35" s="641"/>
      <c r="AB35" s="641"/>
      <c r="AC35" s="641"/>
      <c r="AD35" s="642" t="s">
        <v>109</v>
      </c>
      <c r="AE35" s="642"/>
      <c r="AF35" s="642"/>
      <c r="AG35" s="642"/>
      <c r="AH35" s="642"/>
      <c r="AI35" s="642"/>
      <c r="AJ35" s="642"/>
      <c r="AK35" s="642"/>
      <c r="AL35" s="611" t="s">
        <v>109</v>
      </c>
      <c r="AM35" s="643"/>
      <c r="AN35" s="643"/>
      <c r="AO35" s="644"/>
      <c r="AP35" s="186"/>
      <c r="AQ35" s="645" t="s">
        <v>305</v>
      </c>
      <c r="AR35" s="646"/>
      <c r="AS35" s="646"/>
      <c r="AT35" s="646"/>
      <c r="AU35" s="646"/>
      <c r="AV35" s="646"/>
      <c r="AW35" s="646"/>
      <c r="AX35" s="646"/>
      <c r="AY35" s="647"/>
      <c r="AZ35" s="638">
        <v>3122651</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187821</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394274</v>
      </c>
      <c r="CS35" s="607"/>
      <c r="CT35" s="607"/>
      <c r="CU35" s="607"/>
      <c r="CV35" s="607"/>
      <c r="CW35" s="607"/>
      <c r="CX35" s="607"/>
      <c r="CY35" s="608"/>
      <c r="CZ35" s="591">
        <v>1.7</v>
      </c>
      <c r="DA35" s="609"/>
      <c r="DB35" s="609"/>
      <c r="DC35" s="610"/>
      <c r="DD35" s="594">
        <v>322109</v>
      </c>
      <c r="DE35" s="607"/>
      <c r="DF35" s="607"/>
      <c r="DG35" s="607"/>
      <c r="DH35" s="607"/>
      <c r="DI35" s="607"/>
      <c r="DJ35" s="607"/>
      <c r="DK35" s="608"/>
      <c r="DL35" s="594">
        <v>304142</v>
      </c>
      <c r="DM35" s="607"/>
      <c r="DN35" s="607"/>
      <c r="DO35" s="607"/>
      <c r="DP35" s="607"/>
      <c r="DQ35" s="607"/>
      <c r="DR35" s="607"/>
      <c r="DS35" s="607"/>
      <c r="DT35" s="607"/>
      <c r="DU35" s="607"/>
      <c r="DV35" s="608"/>
      <c r="DW35" s="611">
        <v>2.2000000000000002</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24005332</v>
      </c>
      <c r="S36" s="629"/>
      <c r="T36" s="629"/>
      <c r="U36" s="629"/>
      <c r="V36" s="629"/>
      <c r="W36" s="629"/>
      <c r="X36" s="629"/>
      <c r="Y36" s="632"/>
      <c r="Z36" s="633">
        <v>100</v>
      </c>
      <c r="AA36" s="633"/>
      <c r="AB36" s="633"/>
      <c r="AC36" s="633"/>
      <c r="AD36" s="634">
        <v>13131791</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644648</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103962</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2143911</v>
      </c>
      <c r="CS36" s="589"/>
      <c r="CT36" s="589"/>
      <c r="CU36" s="589"/>
      <c r="CV36" s="589"/>
      <c r="CW36" s="589"/>
      <c r="CX36" s="589"/>
      <c r="CY36" s="590"/>
      <c r="CZ36" s="591">
        <v>9.1</v>
      </c>
      <c r="DA36" s="609"/>
      <c r="DB36" s="609"/>
      <c r="DC36" s="610"/>
      <c r="DD36" s="594">
        <v>1098542</v>
      </c>
      <c r="DE36" s="589"/>
      <c r="DF36" s="589"/>
      <c r="DG36" s="589"/>
      <c r="DH36" s="589"/>
      <c r="DI36" s="589"/>
      <c r="DJ36" s="589"/>
      <c r="DK36" s="590"/>
      <c r="DL36" s="594">
        <v>519686</v>
      </c>
      <c r="DM36" s="589"/>
      <c r="DN36" s="589"/>
      <c r="DO36" s="589"/>
      <c r="DP36" s="589"/>
      <c r="DQ36" s="589"/>
      <c r="DR36" s="589"/>
      <c r="DS36" s="589"/>
      <c r="DT36" s="589"/>
      <c r="DU36" s="589"/>
      <c r="DV36" s="590"/>
      <c r="DW36" s="611">
        <v>3.8</v>
      </c>
      <c r="DX36" s="612"/>
      <c r="DY36" s="612"/>
      <c r="DZ36" s="612"/>
      <c r="EA36" s="612"/>
      <c r="EB36" s="612"/>
      <c r="EC36" s="613"/>
    </row>
    <row r="37" spans="2:133" ht="11.25" customHeight="1">
      <c r="AQ37" s="614" t="s">
        <v>312</v>
      </c>
      <c r="AR37" s="615"/>
      <c r="AS37" s="615"/>
      <c r="AT37" s="615"/>
      <c r="AU37" s="615"/>
      <c r="AV37" s="615"/>
      <c r="AW37" s="615"/>
      <c r="AX37" s="615"/>
      <c r="AY37" s="616"/>
      <c r="AZ37" s="588">
        <v>382693</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6691</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255214</v>
      </c>
      <c r="CS37" s="607"/>
      <c r="CT37" s="607"/>
      <c r="CU37" s="607"/>
      <c r="CV37" s="607"/>
      <c r="CW37" s="607"/>
      <c r="CX37" s="607"/>
      <c r="CY37" s="608"/>
      <c r="CZ37" s="591">
        <v>1.1000000000000001</v>
      </c>
      <c r="DA37" s="609"/>
      <c r="DB37" s="609"/>
      <c r="DC37" s="610"/>
      <c r="DD37" s="594">
        <v>255214</v>
      </c>
      <c r="DE37" s="607"/>
      <c r="DF37" s="607"/>
      <c r="DG37" s="607"/>
      <c r="DH37" s="607"/>
      <c r="DI37" s="607"/>
      <c r="DJ37" s="607"/>
      <c r="DK37" s="608"/>
      <c r="DL37" s="594">
        <v>247542</v>
      </c>
      <c r="DM37" s="607"/>
      <c r="DN37" s="607"/>
      <c r="DO37" s="607"/>
      <c r="DP37" s="607"/>
      <c r="DQ37" s="607"/>
      <c r="DR37" s="607"/>
      <c r="DS37" s="607"/>
      <c r="DT37" s="607"/>
      <c r="DU37" s="607"/>
      <c r="DV37" s="608"/>
      <c r="DW37" s="611">
        <v>1.8</v>
      </c>
      <c r="DX37" s="612"/>
      <c r="DY37" s="612"/>
      <c r="DZ37" s="612"/>
      <c r="EA37" s="612"/>
      <c r="EB37" s="612"/>
      <c r="EC37" s="613"/>
    </row>
    <row r="38" spans="2:133" ht="11.25" customHeight="1">
      <c r="AQ38" s="614" t="s">
        <v>315</v>
      </c>
      <c r="AR38" s="615"/>
      <c r="AS38" s="615"/>
      <c r="AT38" s="615"/>
      <c r="AU38" s="615"/>
      <c r="AV38" s="615"/>
      <c r="AW38" s="615"/>
      <c r="AX38" s="615"/>
      <c r="AY38" s="616"/>
      <c r="AZ38" s="588">
        <v>347363</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13096</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2392595</v>
      </c>
      <c r="CS38" s="589"/>
      <c r="CT38" s="589"/>
      <c r="CU38" s="589"/>
      <c r="CV38" s="589"/>
      <c r="CW38" s="589"/>
      <c r="CX38" s="589"/>
      <c r="CY38" s="590"/>
      <c r="CZ38" s="591">
        <v>10.199999999999999</v>
      </c>
      <c r="DA38" s="609"/>
      <c r="DB38" s="609"/>
      <c r="DC38" s="610"/>
      <c r="DD38" s="594">
        <v>2007748</v>
      </c>
      <c r="DE38" s="589"/>
      <c r="DF38" s="589"/>
      <c r="DG38" s="589"/>
      <c r="DH38" s="589"/>
      <c r="DI38" s="589"/>
      <c r="DJ38" s="589"/>
      <c r="DK38" s="590"/>
      <c r="DL38" s="594">
        <v>1997604</v>
      </c>
      <c r="DM38" s="589"/>
      <c r="DN38" s="589"/>
      <c r="DO38" s="589"/>
      <c r="DP38" s="589"/>
      <c r="DQ38" s="589"/>
      <c r="DR38" s="589"/>
      <c r="DS38" s="589"/>
      <c r="DT38" s="589"/>
      <c r="DU38" s="589"/>
      <c r="DV38" s="590"/>
      <c r="DW38" s="611">
        <v>14.5</v>
      </c>
      <c r="DX38" s="612"/>
      <c r="DY38" s="612"/>
      <c r="DZ38" s="612"/>
      <c r="EA38" s="612"/>
      <c r="EB38" s="612"/>
      <c r="EC38" s="613"/>
    </row>
    <row r="39" spans="2:133" ht="11.25" customHeight="1">
      <c r="AQ39" s="614" t="s">
        <v>318</v>
      </c>
      <c r="AR39" s="615"/>
      <c r="AS39" s="615"/>
      <c r="AT39" s="615"/>
      <c r="AU39" s="615"/>
      <c r="AV39" s="615"/>
      <c r="AW39" s="615"/>
      <c r="AX39" s="615"/>
      <c r="AY39" s="616"/>
      <c r="AZ39" s="588" t="s">
        <v>109</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97</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1173791</v>
      </c>
      <c r="CS39" s="607"/>
      <c r="CT39" s="607"/>
      <c r="CU39" s="607"/>
      <c r="CV39" s="607"/>
      <c r="CW39" s="607"/>
      <c r="CX39" s="607"/>
      <c r="CY39" s="608"/>
      <c r="CZ39" s="591">
        <v>5</v>
      </c>
      <c r="DA39" s="609"/>
      <c r="DB39" s="609"/>
      <c r="DC39" s="610"/>
      <c r="DD39" s="594">
        <v>1132053</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585625</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123</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249703</v>
      </c>
      <c r="CS40" s="589"/>
      <c r="CT40" s="589"/>
      <c r="CU40" s="589"/>
      <c r="CV40" s="589"/>
      <c r="CW40" s="589"/>
      <c r="CX40" s="589"/>
      <c r="CY40" s="590"/>
      <c r="CZ40" s="591">
        <v>1.1000000000000001</v>
      </c>
      <c r="DA40" s="609"/>
      <c r="DB40" s="609"/>
      <c r="DC40" s="610"/>
      <c r="DD40" s="594">
        <v>12753</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1162322</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247</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3261861</v>
      </c>
      <c r="CS42" s="589"/>
      <c r="CT42" s="589"/>
      <c r="CU42" s="589"/>
      <c r="CV42" s="589"/>
      <c r="CW42" s="589"/>
      <c r="CX42" s="589"/>
      <c r="CY42" s="590"/>
      <c r="CZ42" s="591">
        <v>13.9</v>
      </c>
      <c r="DA42" s="592"/>
      <c r="DB42" s="592"/>
      <c r="DC42" s="593"/>
      <c r="DD42" s="594">
        <v>518765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71090</v>
      </c>
      <c r="CS43" s="607"/>
      <c r="CT43" s="607"/>
      <c r="CU43" s="607"/>
      <c r="CV43" s="607"/>
      <c r="CW43" s="607"/>
      <c r="CX43" s="607"/>
      <c r="CY43" s="608"/>
      <c r="CZ43" s="591">
        <v>0.3</v>
      </c>
      <c r="DA43" s="609"/>
      <c r="DB43" s="609"/>
      <c r="DC43" s="610"/>
      <c r="DD43" s="594">
        <v>20879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332</v>
      </c>
      <c r="CD44" s="601" t="s">
        <v>285</v>
      </c>
      <c r="CE44" s="602"/>
      <c r="CF44" s="585" t="s">
        <v>333</v>
      </c>
      <c r="CG44" s="586"/>
      <c r="CH44" s="586"/>
      <c r="CI44" s="586"/>
      <c r="CJ44" s="586"/>
      <c r="CK44" s="586"/>
      <c r="CL44" s="586"/>
      <c r="CM44" s="586"/>
      <c r="CN44" s="586"/>
      <c r="CO44" s="586"/>
      <c r="CP44" s="586"/>
      <c r="CQ44" s="587"/>
      <c r="CR44" s="588">
        <v>3261861</v>
      </c>
      <c r="CS44" s="589"/>
      <c r="CT44" s="589"/>
      <c r="CU44" s="589"/>
      <c r="CV44" s="589"/>
      <c r="CW44" s="589"/>
      <c r="CX44" s="589"/>
      <c r="CY44" s="590"/>
      <c r="CZ44" s="591">
        <v>13.9</v>
      </c>
      <c r="DA44" s="592"/>
      <c r="DB44" s="592"/>
      <c r="DC44" s="593"/>
      <c r="DD44" s="594">
        <v>518765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334</v>
      </c>
      <c r="CG45" s="586"/>
      <c r="CH45" s="586"/>
      <c r="CI45" s="586"/>
      <c r="CJ45" s="586"/>
      <c r="CK45" s="586"/>
      <c r="CL45" s="586"/>
      <c r="CM45" s="586"/>
      <c r="CN45" s="586"/>
      <c r="CO45" s="586"/>
      <c r="CP45" s="586"/>
      <c r="CQ45" s="587"/>
      <c r="CR45" s="588">
        <v>1919348</v>
      </c>
      <c r="CS45" s="607"/>
      <c r="CT45" s="607"/>
      <c r="CU45" s="607"/>
      <c r="CV45" s="607"/>
      <c r="CW45" s="607"/>
      <c r="CX45" s="607"/>
      <c r="CY45" s="608"/>
      <c r="CZ45" s="591">
        <v>8.1999999999999993</v>
      </c>
      <c r="DA45" s="609"/>
      <c r="DB45" s="609"/>
      <c r="DC45" s="610"/>
      <c r="DD45" s="594">
        <v>54104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335</v>
      </c>
      <c r="CG46" s="586"/>
      <c r="CH46" s="586"/>
      <c r="CI46" s="586"/>
      <c r="CJ46" s="586"/>
      <c r="CK46" s="586"/>
      <c r="CL46" s="586"/>
      <c r="CM46" s="586"/>
      <c r="CN46" s="586"/>
      <c r="CO46" s="586"/>
      <c r="CP46" s="586"/>
      <c r="CQ46" s="587"/>
      <c r="CR46" s="588">
        <v>1200005</v>
      </c>
      <c r="CS46" s="589"/>
      <c r="CT46" s="589"/>
      <c r="CU46" s="589"/>
      <c r="CV46" s="589"/>
      <c r="CW46" s="589"/>
      <c r="CX46" s="589"/>
      <c r="CY46" s="590"/>
      <c r="CZ46" s="591">
        <v>5.0999999999999996</v>
      </c>
      <c r="DA46" s="592"/>
      <c r="DB46" s="592"/>
      <c r="DC46" s="593"/>
      <c r="DD46" s="594">
        <v>408753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336</v>
      </c>
      <c r="CG47" s="586"/>
      <c r="CH47" s="586"/>
      <c r="CI47" s="586"/>
      <c r="CJ47" s="586"/>
      <c r="CK47" s="586"/>
      <c r="CL47" s="586"/>
      <c r="CM47" s="586"/>
      <c r="CN47" s="586"/>
      <c r="CO47" s="586"/>
      <c r="CP47" s="586"/>
      <c r="CQ47" s="587"/>
      <c r="CR47" s="588" t="s">
        <v>118</v>
      </c>
      <c r="CS47" s="607"/>
      <c r="CT47" s="607"/>
      <c r="CU47" s="607"/>
      <c r="CV47" s="607"/>
      <c r="CW47" s="607"/>
      <c r="CX47" s="607"/>
      <c r="CY47" s="608"/>
      <c r="CZ47" s="591" t="s">
        <v>118</v>
      </c>
      <c r="DA47" s="609"/>
      <c r="DB47" s="609"/>
      <c r="DC47" s="610"/>
      <c r="DD47" s="594" t="s">
        <v>118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337</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338</v>
      </c>
      <c r="CE49" s="570"/>
      <c r="CF49" s="570"/>
      <c r="CG49" s="570"/>
      <c r="CH49" s="570"/>
      <c r="CI49" s="570"/>
      <c r="CJ49" s="570"/>
      <c r="CK49" s="570"/>
      <c r="CL49" s="570"/>
      <c r="CM49" s="570"/>
      <c r="CN49" s="570"/>
      <c r="CO49" s="570"/>
      <c r="CP49" s="570"/>
      <c r="CQ49" s="571"/>
      <c r="CR49" s="572">
        <v>23447143</v>
      </c>
      <c r="CS49" s="573"/>
      <c r="CT49" s="573"/>
      <c r="CU49" s="573"/>
      <c r="CV49" s="573"/>
      <c r="CW49" s="573"/>
      <c r="CX49" s="573"/>
      <c r="CY49" s="574"/>
      <c r="CZ49" s="575">
        <v>100</v>
      </c>
      <c r="DA49" s="576"/>
      <c r="DB49" s="576"/>
      <c r="DC49" s="577"/>
      <c r="DD49" s="578">
        <v>15038704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0" zoomScale="70" zoomScaleNormal="25" zoomScaleSheetLayoutView="70" workbookViewId="0">
      <selection activeCell="AF70" sqref="AF70:AJ7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361</v>
      </c>
      <c r="C7" s="1047"/>
      <c r="D7" s="1047"/>
      <c r="E7" s="1047"/>
      <c r="F7" s="1047"/>
      <c r="G7" s="1047"/>
      <c r="H7" s="1047"/>
      <c r="I7" s="1047"/>
      <c r="J7" s="1047"/>
      <c r="K7" s="1047"/>
      <c r="L7" s="1047"/>
      <c r="M7" s="1047"/>
      <c r="N7" s="1047"/>
      <c r="O7" s="1047"/>
      <c r="P7" s="1048"/>
      <c r="Q7" s="1100">
        <v>24018</v>
      </c>
      <c r="R7" s="1101"/>
      <c r="S7" s="1101"/>
      <c r="T7" s="1101"/>
      <c r="U7" s="1101"/>
      <c r="V7" s="1101">
        <v>23460</v>
      </c>
      <c r="W7" s="1101"/>
      <c r="X7" s="1101"/>
      <c r="Y7" s="1101"/>
      <c r="Z7" s="1101"/>
      <c r="AA7" s="1101">
        <v>558</v>
      </c>
      <c r="AB7" s="1101"/>
      <c r="AC7" s="1101"/>
      <c r="AD7" s="1101"/>
      <c r="AE7" s="1102"/>
      <c r="AF7" s="1103">
        <v>501</v>
      </c>
      <c r="AG7" s="1104"/>
      <c r="AH7" s="1104"/>
      <c r="AI7" s="1104"/>
      <c r="AJ7" s="1105"/>
      <c r="AK7" s="1087">
        <v>425</v>
      </c>
      <c r="AL7" s="1088"/>
      <c r="AM7" s="1088"/>
      <c r="AN7" s="1088"/>
      <c r="AO7" s="1088"/>
      <c r="AP7" s="1088">
        <v>35965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558</v>
      </c>
      <c r="BT7" s="1092"/>
      <c r="BU7" s="1092"/>
      <c r="BV7" s="1092"/>
      <c r="BW7" s="1092"/>
      <c r="BX7" s="1092"/>
      <c r="BY7" s="1092"/>
      <c r="BZ7" s="1092"/>
      <c r="CA7" s="1092"/>
      <c r="CB7" s="1092"/>
      <c r="CC7" s="1092"/>
      <c r="CD7" s="1092"/>
      <c r="CE7" s="1092"/>
      <c r="CF7" s="1092"/>
      <c r="CG7" s="1093"/>
      <c r="CH7" s="1084">
        <v>-12</v>
      </c>
      <c r="CI7" s="1085"/>
      <c r="CJ7" s="1085"/>
      <c r="CK7" s="1085"/>
      <c r="CL7" s="1086"/>
      <c r="CM7" s="1084">
        <v>20</v>
      </c>
      <c r="CN7" s="1085"/>
      <c r="CO7" s="1085"/>
      <c r="CP7" s="1085"/>
      <c r="CQ7" s="1086"/>
      <c r="CR7" s="1084">
        <v>35</v>
      </c>
      <c r="CS7" s="1085"/>
      <c r="CT7" s="1085"/>
      <c r="CU7" s="1085"/>
      <c r="CV7" s="1086"/>
      <c r="CW7" s="1084" t="s">
        <v>556</v>
      </c>
      <c r="CX7" s="1085"/>
      <c r="CY7" s="1085"/>
      <c r="CZ7" s="1085"/>
      <c r="DA7" s="1086"/>
      <c r="DB7" s="1084" t="s">
        <v>556</v>
      </c>
      <c r="DC7" s="1085"/>
      <c r="DD7" s="1085"/>
      <c r="DE7" s="1085"/>
      <c r="DF7" s="1086"/>
      <c r="DG7" s="1084" t="s">
        <v>556</v>
      </c>
      <c r="DH7" s="1085"/>
      <c r="DI7" s="1085"/>
      <c r="DJ7" s="1085"/>
      <c r="DK7" s="1086"/>
      <c r="DL7" s="1084" t="s">
        <v>556</v>
      </c>
      <c r="DM7" s="1085"/>
      <c r="DN7" s="1085"/>
      <c r="DO7" s="1085"/>
      <c r="DP7" s="1086"/>
      <c r="DQ7" s="1084" t="s">
        <v>564</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560</v>
      </c>
      <c r="BS8" s="1010" t="s">
        <v>559</v>
      </c>
      <c r="BT8" s="1011"/>
      <c r="BU8" s="1011"/>
      <c r="BV8" s="1011"/>
      <c r="BW8" s="1011"/>
      <c r="BX8" s="1011"/>
      <c r="BY8" s="1011"/>
      <c r="BZ8" s="1011"/>
      <c r="CA8" s="1011"/>
      <c r="CB8" s="1011"/>
      <c r="CC8" s="1011"/>
      <c r="CD8" s="1011"/>
      <c r="CE8" s="1011"/>
      <c r="CF8" s="1011"/>
      <c r="CG8" s="1012"/>
      <c r="CH8" s="985">
        <v>0</v>
      </c>
      <c r="CI8" s="986"/>
      <c r="CJ8" s="986"/>
      <c r="CK8" s="986"/>
      <c r="CL8" s="987"/>
      <c r="CM8" s="985">
        <v>8</v>
      </c>
      <c r="CN8" s="986"/>
      <c r="CO8" s="986"/>
      <c r="CP8" s="986"/>
      <c r="CQ8" s="987"/>
      <c r="CR8" s="985">
        <v>5</v>
      </c>
      <c r="CS8" s="986"/>
      <c r="CT8" s="986"/>
      <c r="CU8" s="986"/>
      <c r="CV8" s="987"/>
      <c r="CW8" s="985" t="s">
        <v>556</v>
      </c>
      <c r="CX8" s="986"/>
      <c r="CY8" s="986"/>
      <c r="CZ8" s="986"/>
      <c r="DA8" s="987"/>
      <c r="DB8" s="985" t="s">
        <v>556</v>
      </c>
      <c r="DC8" s="986"/>
      <c r="DD8" s="986"/>
      <c r="DE8" s="986"/>
      <c r="DF8" s="987"/>
      <c r="DG8" s="985" t="s">
        <v>556</v>
      </c>
      <c r="DH8" s="986"/>
      <c r="DI8" s="986"/>
      <c r="DJ8" s="986"/>
      <c r="DK8" s="987"/>
      <c r="DL8" s="985" t="s">
        <v>556</v>
      </c>
      <c r="DM8" s="986"/>
      <c r="DN8" s="986"/>
      <c r="DO8" s="986"/>
      <c r="DP8" s="987"/>
      <c r="DQ8" s="985" t="s">
        <v>556</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561</v>
      </c>
      <c r="BT9" s="1011"/>
      <c r="BU9" s="1011"/>
      <c r="BV9" s="1011"/>
      <c r="BW9" s="1011"/>
      <c r="BX9" s="1011"/>
      <c r="BY9" s="1011"/>
      <c r="BZ9" s="1011"/>
      <c r="CA9" s="1011"/>
      <c r="CB9" s="1011"/>
      <c r="CC9" s="1011"/>
      <c r="CD9" s="1011"/>
      <c r="CE9" s="1011"/>
      <c r="CF9" s="1011"/>
      <c r="CG9" s="1012"/>
      <c r="CH9" s="985">
        <v>8</v>
      </c>
      <c r="CI9" s="986"/>
      <c r="CJ9" s="986"/>
      <c r="CK9" s="986"/>
      <c r="CL9" s="987"/>
      <c r="CM9" s="985">
        <v>11</v>
      </c>
      <c r="CN9" s="986"/>
      <c r="CO9" s="986"/>
      <c r="CP9" s="986"/>
      <c r="CQ9" s="987"/>
      <c r="CR9" s="985">
        <v>9</v>
      </c>
      <c r="CS9" s="986"/>
      <c r="CT9" s="986"/>
      <c r="CU9" s="986"/>
      <c r="CV9" s="987"/>
      <c r="CW9" s="985" t="s">
        <v>556</v>
      </c>
      <c r="CX9" s="986"/>
      <c r="CY9" s="986"/>
      <c r="CZ9" s="986"/>
      <c r="DA9" s="987"/>
      <c r="DB9" s="985" t="s">
        <v>562</v>
      </c>
      <c r="DC9" s="986"/>
      <c r="DD9" s="986"/>
      <c r="DE9" s="986"/>
      <c r="DF9" s="987"/>
      <c r="DG9" s="985" t="s">
        <v>563</v>
      </c>
      <c r="DH9" s="986"/>
      <c r="DI9" s="986"/>
      <c r="DJ9" s="986"/>
      <c r="DK9" s="987"/>
      <c r="DL9" s="985" t="s">
        <v>556</v>
      </c>
      <c r="DM9" s="986"/>
      <c r="DN9" s="986"/>
      <c r="DO9" s="986"/>
      <c r="DP9" s="987"/>
      <c r="DQ9" s="985" t="s">
        <v>564</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362</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363</v>
      </c>
      <c r="B23" s="940" t="s">
        <v>364</v>
      </c>
      <c r="C23" s="941"/>
      <c r="D23" s="941"/>
      <c r="E23" s="941"/>
      <c r="F23" s="941"/>
      <c r="G23" s="941"/>
      <c r="H23" s="941"/>
      <c r="I23" s="941"/>
      <c r="J23" s="941"/>
      <c r="K23" s="941"/>
      <c r="L23" s="941"/>
      <c r="M23" s="941"/>
      <c r="N23" s="941"/>
      <c r="O23" s="941"/>
      <c r="P23" s="942"/>
      <c r="Q23" s="1064">
        <v>24005</v>
      </c>
      <c r="R23" s="1065"/>
      <c r="S23" s="1065"/>
      <c r="T23" s="1065"/>
      <c r="U23" s="1065"/>
      <c r="V23" s="1065">
        <v>23447</v>
      </c>
      <c r="W23" s="1065"/>
      <c r="X23" s="1065"/>
      <c r="Y23" s="1065"/>
      <c r="Z23" s="1065"/>
      <c r="AA23" s="1065">
        <v>558</v>
      </c>
      <c r="AB23" s="1065"/>
      <c r="AC23" s="1065"/>
      <c r="AD23" s="1065"/>
      <c r="AE23" s="1066"/>
      <c r="AF23" s="1067">
        <v>501</v>
      </c>
      <c r="AG23" s="1065"/>
      <c r="AH23" s="1065"/>
      <c r="AI23" s="1065"/>
      <c r="AJ23" s="1068"/>
      <c r="AK23" s="1069"/>
      <c r="AL23" s="1070"/>
      <c r="AM23" s="1070"/>
      <c r="AN23" s="1070"/>
      <c r="AO23" s="1070"/>
      <c r="AP23" s="1065">
        <v>35965</v>
      </c>
      <c r="AQ23" s="1065"/>
      <c r="AR23" s="1065"/>
      <c r="AS23" s="1065"/>
      <c r="AT23" s="1065"/>
      <c r="AU23" s="1071"/>
      <c r="AV23" s="1071"/>
      <c r="AW23" s="1071"/>
      <c r="AX23" s="1071"/>
      <c r="AY23" s="1072"/>
      <c r="AZ23" s="1061" t="s">
        <v>365</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344</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376</v>
      </c>
      <c r="C28" s="1047"/>
      <c r="D28" s="1047"/>
      <c r="E28" s="1047"/>
      <c r="F28" s="1047"/>
      <c r="G28" s="1047"/>
      <c r="H28" s="1047"/>
      <c r="I28" s="1047"/>
      <c r="J28" s="1047"/>
      <c r="K28" s="1047"/>
      <c r="L28" s="1047"/>
      <c r="M28" s="1047"/>
      <c r="N28" s="1047"/>
      <c r="O28" s="1047"/>
      <c r="P28" s="1048"/>
      <c r="Q28" s="1049">
        <v>6324</v>
      </c>
      <c r="R28" s="1050"/>
      <c r="S28" s="1050"/>
      <c r="T28" s="1050"/>
      <c r="U28" s="1050"/>
      <c r="V28" s="1050">
        <v>6137</v>
      </c>
      <c r="W28" s="1050"/>
      <c r="X28" s="1050"/>
      <c r="Y28" s="1050"/>
      <c r="Z28" s="1050"/>
      <c r="AA28" s="1050">
        <v>188</v>
      </c>
      <c r="AB28" s="1050"/>
      <c r="AC28" s="1050"/>
      <c r="AD28" s="1050"/>
      <c r="AE28" s="1051"/>
      <c r="AF28" s="1052">
        <v>188</v>
      </c>
      <c r="AG28" s="1050"/>
      <c r="AH28" s="1050"/>
      <c r="AI28" s="1050"/>
      <c r="AJ28" s="1053"/>
      <c r="AK28" s="1054">
        <v>586</v>
      </c>
      <c r="AL28" s="1042"/>
      <c r="AM28" s="1042"/>
      <c r="AN28" s="1042"/>
      <c r="AO28" s="1042"/>
      <c r="AP28" s="1042" t="s">
        <v>540</v>
      </c>
      <c r="AQ28" s="1042"/>
      <c r="AR28" s="1042"/>
      <c r="AS28" s="1042"/>
      <c r="AT28" s="1042"/>
      <c r="AU28" s="1042" t="s">
        <v>538</v>
      </c>
      <c r="AV28" s="1042"/>
      <c r="AW28" s="1042"/>
      <c r="AX28" s="1042"/>
      <c r="AY28" s="1042"/>
      <c r="AZ28" s="1043" t="s">
        <v>538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377</v>
      </c>
      <c r="C29" s="1034"/>
      <c r="D29" s="1034"/>
      <c r="E29" s="1034"/>
      <c r="F29" s="1034"/>
      <c r="G29" s="1034"/>
      <c r="H29" s="1034"/>
      <c r="I29" s="1034"/>
      <c r="J29" s="1034"/>
      <c r="K29" s="1034"/>
      <c r="L29" s="1034"/>
      <c r="M29" s="1034"/>
      <c r="N29" s="1034"/>
      <c r="O29" s="1034"/>
      <c r="P29" s="1035"/>
      <c r="Q29" s="1039">
        <v>4363</v>
      </c>
      <c r="R29" s="1040"/>
      <c r="S29" s="1040"/>
      <c r="T29" s="1040"/>
      <c r="U29" s="1040"/>
      <c r="V29" s="1040">
        <v>4359</v>
      </c>
      <c r="W29" s="1040"/>
      <c r="X29" s="1040"/>
      <c r="Y29" s="1040"/>
      <c r="Z29" s="1040"/>
      <c r="AA29" s="1040">
        <v>4</v>
      </c>
      <c r="AB29" s="1040"/>
      <c r="AC29" s="1040"/>
      <c r="AD29" s="1040"/>
      <c r="AE29" s="1041"/>
      <c r="AF29" s="1015">
        <v>4</v>
      </c>
      <c r="AG29" s="1016"/>
      <c r="AH29" s="1016"/>
      <c r="AI29" s="1016"/>
      <c r="AJ29" s="1017"/>
      <c r="AK29" s="976">
        <v>695</v>
      </c>
      <c r="AL29" s="967"/>
      <c r="AM29" s="967"/>
      <c r="AN29" s="967"/>
      <c r="AO29" s="967"/>
      <c r="AP29" s="967">
        <v>11</v>
      </c>
      <c r="AQ29" s="967"/>
      <c r="AR29" s="967"/>
      <c r="AS29" s="967"/>
      <c r="AT29" s="967"/>
      <c r="AU29" s="967" t="s">
        <v>539</v>
      </c>
      <c r="AV29" s="967"/>
      <c r="AW29" s="967"/>
      <c r="AX29" s="967"/>
      <c r="AY29" s="967"/>
      <c r="AZ29" s="1038" t="s">
        <v>538</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378</v>
      </c>
      <c r="C30" s="1034"/>
      <c r="D30" s="1034"/>
      <c r="E30" s="1034"/>
      <c r="F30" s="1034"/>
      <c r="G30" s="1034"/>
      <c r="H30" s="1034"/>
      <c r="I30" s="1034"/>
      <c r="J30" s="1034"/>
      <c r="K30" s="1034"/>
      <c r="L30" s="1034"/>
      <c r="M30" s="1034"/>
      <c r="N30" s="1034"/>
      <c r="O30" s="1034"/>
      <c r="P30" s="1035"/>
      <c r="Q30" s="1039">
        <v>660</v>
      </c>
      <c r="R30" s="1040"/>
      <c r="S30" s="1040"/>
      <c r="T30" s="1040"/>
      <c r="U30" s="1040"/>
      <c r="V30" s="1040">
        <v>655</v>
      </c>
      <c r="W30" s="1040"/>
      <c r="X30" s="1040"/>
      <c r="Y30" s="1040"/>
      <c r="Z30" s="1040"/>
      <c r="AA30" s="1040">
        <v>6</v>
      </c>
      <c r="AB30" s="1040"/>
      <c r="AC30" s="1040"/>
      <c r="AD30" s="1040"/>
      <c r="AE30" s="1041"/>
      <c r="AF30" s="1015">
        <v>6</v>
      </c>
      <c r="AG30" s="1016"/>
      <c r="AH30" s="1016"/>
      <c r="AI30" s="1016"/>
      <c r="AJ30" s="1017"/>
      <c r="AK30" s="976">
        <v>502</v>
      </c>
      <c r="AL30" s="967"/>
      <c r="AM30" s="967"/>
      <c r="AN30" s="967"/>
      <c r="AO30" s="967"/>
      <c r="AP30" s="967" t="s">
        <v>540</v>
      </c>
      <c r="AQ30" s="967"/>
      <c r="AR30" s="967"/>
      <c r="AS30" s="967"/>
      <c r="AT30" s="967"/>
      <c r="AU30" s="967" t="s">
        <v>540</v>
      </c>
      <c r="AV30" s="967"/>
      <c r="AW30" s="967"/>
      <c r="AX30" s="967"/>
      <c r="AY30" s="967"/>
      <c r="AZ30" s="1038" t="s">
        <v>540</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379</v>
      </c>
      <c r="C31" s="1034"/>
      <c r="D31" s="1034"/>
      <c r="E31" s="1034"/>
      <c r="F31" s="1034"/>
      <c r="G31" s="1034"/>
      <c r="H31" s="1034"/>
      <c r="I31" s="1034"/>
      <c r="J31" s="1034"/>
      <c r="K31" s="1034"/>
      <c r="L31" s="1034"/>
      <c r="M31" s="1034"/>
      <c r="N31" s="1034"/>
      <c r="O31" s="1034"/>
      <c r="P31" s="1035"/>
      <c r="Q31" s="1039">
        <v>621</v>
      </c>
      <c r="R31" s="1040"/>
      <c r="S31" s="1040"/>
      <c r="T31" s="1040"/>
      <c r="U31" s="1040"/>
      <c r="V31" s="1040">
        <v>620</v>
      </c>
      <c r="W31" s="1040"/>
      <c r="X31" s="1040"/>
      <c r="Y31" s="1040"/>
      <c r="Z31" s="1040"/>
      <c r="AA31" s="1040">
        <v>1</v>
      </c>
      <c r="AB31" s="1040"/>
      <c r="AC31" s="1040"/>
      <c r="AD31" s="1040"/>
      <c r="AE31" s="1041"/>
      <c r="AF31" s="1015">
        <v>1</v>
      </c>
      <c r="AG31" s="1016"/>
      <c r="AH31" s="1016"/>
      <c r="AI31" s="1016"/>
      <c r="AJ31" s="1017"/>
      <c r="AK31" s="976">
        <v>358</v>
      </c>
      <c r="AL31" s="967"/>
      <c r="AM31" s="967"/>
      <c r="AN31" s="967"/>
      <c r="AO31" s="967"/>
      <c r="AP31" s="967">
        <v>5177</v>
      </c>
      <c r="AQ31" s="967"/>
      <c r="AR31" s="967"/>
      <c r="AS31" s="967"/>
      <c r="AT31" s="967"/>
      <c r="AU31" s="967">
        <v>4644</v>
      </c>
      <c r="AV31" s="967"/>
      <c r="AW31" s="967"/>
      <c r="AX31" s="967"/>
      <c r="AY31" s="967"/>
      <c r="AZ31" s="1038" t="s">
        <v>541</v>
      </c>
      <c r="BA31" s="1038"/>
      <c r="BB31" s="1038"/>
      <c r="BC31" s="1038"/>
      <c r="BD31" s="1038"/>
      <c r="BE31" s="1028" t="s">
        <v>380</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381</v>
      </c>
      <c r="C32" s="1034"/>
      <c r="D32" s="1034"/>
      <c r="E32" s="1034"/>
      <c r="F32" s="1034"/>
      <c r="G32" s="1034"/>
      <c r="H32" s="1034"/>
      <c r="I32" s="1034"/>
      <c r="J32" s="1034"/>
      <c r="K32" s="1034"/>
      <c r="L32" s="1034"/>
      <c r="M32" s="1034"/>
      <c r="N32" s="1034"/>
      <c r="O32" s="1034"/>
      <c r="P32" s="1035"/>
      <c r="Q32" s="1039">
        <v>636</v>
      </c>
      <c r="R32" s="1040"/>
      <c r="S32" s="1040"/>
      <c r="T32" s="1040"/>
      <c r="U32" s="1040"/>
      <c r="V32" s="1040">
        <v>632</v>
      </c>
      <c r="W32" s="1040"/>
      <c r="X32" s="1040"/>
      <c r="Y32" s="1040"/>
      <c r="Z32" s="1040"/>
      <c r="AA32" s="1040">
        <v>4</v>
      </c>
      <c r="AB32" s="1040"/>
      <c r="AC32" s="1040"/>
      <c r="AD32" s="1040"/>
      <c r="AE32" s="1041"/>
      <c r="AF32" s="1015">
        <v>1</v>
      </c>
      <c r="AG32" s="1016"/>
      <c r="AH32" s="1016"/>
      <c r="AI32" s="1016"/>
      <c r="AJ32" s="1017"/>
      <c r="AK32" s="976">
        <v>287</v>
      </c>
      <c r="AL32" s="967"/>
      <c r="AM32" s="967"/>
      <c r="AN32" s="967"/>
      <c r="AO32" s="967"/>
      <c r="AP32" s="967">
        <v>4978</v>
      </c>
      <c r="AQ32" s="967"/>
      <c r="AR32" s="967"/>
      <c r="AS32" s="967"/>
      <c r="AT32" s="967"/>
      <c r="AU32" s="967">
        <v>4560</v>
      </c>
      <c r="AV32" s="967"/>
      <c r="AW32" s="967"/>
      <c r="AX32" s="967"/>
      <c r="AY32" s="967"/>
      <c r="AZ32" s="1038" t="s">
        <v>542</v>
      </c>
      <c r="BA32" s="1038"/>
      <c r="BB32" s="1038"/>
      <c r="BC32" s="1038"/>
      <c r="BD32" s="1038"/>
      <c r="BE32" s="1028" t="s">
        <v>380</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363</v>
      </c>
      <c r="B63" s="940" t="s">
        <v>383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200</v>
      </c>
      <c r="AG63" s="955"/>
      <c r="AH63" s="955"/>
      <c r="AI63" s="955"/>
      <c r="AJ63" s="1026"/>
      <c r="AK63" s="1027"/>
      <c r="AL63" s="959"/>
      <c r="AM63" s="959"/>
      <c r="AN63" s="959"/>
      <c r="AO63" s="959"/>
      <c r="AP63" s="955">
        <v>10166</v>
      </c>
      <c r="AQ63" s="955"/>
      <c r="AR63" s="955"/>
      <c r="AS63" s="955"/>
      <c r="AT63" s="955"/>
      <c r="AU63" s="955">
        <v>9204</v>
      </c>
      <c r="AV63" s="955"/>
      <c r="AW63" s="955"/>
      <c r="AX63" s="955"/>
      <c r="AY63" s="955"/>
      <c r="AZ63" s="1021"/>
      <c r="BA63" s="1021"/>
      <c r="BB63" s="1021"/>
      <c r="BC63" s="1021"/>
      <c r="BD63" s="1021"/>
      <c r="BE63" s="956"/>
      <c r="BF63" s="956"/>
      <c r="BG63" s="956"/>
      <c r="BH63" s="956"/>
      <c r="BI63" s="957"/>
      <c r="BJ63" s="1022" t="s">
        <v>109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385</v>
      </c>
      <c r="B66" s="992"/>
      <c r="C66" s="992"/>
      <c r="D66" s="992"/>
      <c r="E66" s="992"/>
      <c r="F66" s="992"/>
      <c r="G66" s="992"/>
      <c r="H66" s="992"/>
      <c r="I66" s="992"/>
      <c r="J66" s="992"/>
      <c r="K66" s="992"/>
      <c r="L66" s="992"/>
      <c r="M66" s="992"/>
      <c r="N66" s="992"/>
      <c r="O66" s="992"/>
      <c r="P66" s="993"/>
      <c r="Q66" s="997" t="s">
        <v>386</v>
      </c>
      <c r="R66" s="998"/>
      <c r="S66" s="998"/>
      <c r="T66" s="998"/>
      <c r="U66" s="999"/>
      <c r="V66" s="997" t="s">
        <v>387</v>
      </c>
      <c r="W66" s="998"/>
      <c r="X66" s="998"/>
      <c r="Y66" s="998"/>
      <c r="Z66" s="999"/>
      <c r="AA66" s="997" t="s">
        <v>388</v>
      </c>
      <c r="AB66" s="998"/>
      <c r="AC66" s="998"/>
      <c r="AD66" s="998"/>
      <c r="AE66" s="999"/>
      <c r="AF66" s="1003" t="s">
        <v>389</v>
      </c>
      <c r="AG66" s="1004"/>
      <c r="AH66" s="1004"/>
      <c r="AI66" s="1004"/>
      <c r="AJ66" s="1005"/>
      <c r="AK66" s="997" t="s">
        <v>390</v>
      </c>
      <c r="AL66" s="992"/>
      <c r="AM66" s="992"/>
      <c r="AN66" s="992"/>
      <c r="AO66" s="993"/>
      <c r="AP66" s="997" t="s">
        <v>391</v>
      </c>
      <c r="AQ66" s="998"/>
      <c r="AR66" s="998"/>
      <c r="AS66" s="998"/>
      <c r="AT66" s="999"/>
      <c r="AU66" s="997" t="s">
        <v>392</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543</v>
      </c>
      <c r="C68" s="982"/>
      <c r="D68" s="982"/>
      <c r="E68" s="982"/>
      <c r="F68" s="982"/>
      <c r="G68" s="982"/>
      <c r="H68" s="982"/>
      <c r="I68" s="982"/>
      <c r="J68" s="982"/>
      <c r="K68" s="982"/>
      <c r="L68" s="982"/>
      <c r="M68" s="982"/>
      <c r="N68" s="982"/>
      <c r="O68" s="982"/>
      <c r="P68" s="983"/>
      <c r="Q68" s="984">
        <v>851</v>
      </c>
      <c r="R68" s="978"/>
      <c r="S68" s="978"/>
      <c r="T68" s="978"/>
      <c r="U68" s="978"/>
      <c r="V68" s="978">
        <v>828</v>
      </c>
      <c r="W68" s="978"/>
      <c r="X68" s="978"/>
      <c r="Y68" s="978"/>
      <c r="Z68" s="978"/>
      <c r="AA68" s="978">
        <v>23</v>
      </c>
      <c r="AB68" s="978"/>
      <c r="AC68" s="978"/>
      <c r="AD68" s="978"/>
      <c r="AE68" s="978"/>
      <c r="AF68" s="978">
        <v>23</v>
      </c>
      <c r="AG68" s="978"/>
      <c r="AH68" s="978"/>
      <c r="AI68" s="978"/>
      <c r="AJ68" s="978"/>
      <c r="AK68" s="978">
        <v>31</v>
      </c>
      <c r="AL68" s="978"/>
      <c r="AM68" s="978"/>
      <c r="AN68" s="978"/>
      <c r="AO68" s="978"/>
      <c r="AP68" s="978">
        <v>266</v>
      </c>
      <c r="AQ68" s="978"/>
      <c r="AR68" s="978"/>
      <c r="AS68" s="978"/>
      <c r="AT68" s="978"/>
      <c r="AU68" s="978">
        <v>14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544</v>
      </c>
      <c r="C69" s="971"/>
      <c r="D69" s="971"/>
      <c r="E69" s="971"/>
      <c r="F69" s="971"/>
      <c r="G69" s="971"/>
      <c r="H69" s="971"/>
      <c r="I69" s="971"/>
      <c r="J69" s="971"/>
      <c r="K69" s="971"/>
      <c r="L69" s="971"/>
      <c r="M69" s="971"/>
      <c r="N69" s="971"/>
      <c r="O69" s="971"/>
      <c r="P69" s="972"/>
      <c r="Q69" s="973">
        <v>298</v>
      </c>
      <c r="R69" s="967"/>
      <c r="S69" s="967"/>
      <c r="T69" s="967"/>
      <c r="U69" s="967"/>
      <c r="V69" s="967">
        <v>288</v>
      </c>
      <c r="W69" s="967"/>
      <c r="X69" s="967"/>
      <c r="Y69" s="967"/>
      <c r="Z69" s="967"/>
      <c r="AA69" s="967">
        <v>10</v>
      </c>
      <c r="AB69" s="967"/>
      <c r="AC69" s="967"/>
      <c r="AD69" s="967"/>
      <c r="AE69" s="967"/>
      <c r="AF69" s="967">
        <v>10</v>
      </c>
      <c r="AG69" s="967"/>
      <c r="AH69" s="967"/>
      <c r="AI69" s="967"/>
      <c r="AJ69" s="967"/>
      <c r="AK69" s="967" t="s">
        <v>540</v>
      </c>
      <c r="AL69" s="967"/>
      <c r="AM69" s="967"/>
      <c r="AN69" s="967"/>
      <c r="AO69" s="967"/>
      <c r="AP69" s="967">
        <v>17</v>
      </c>
      <c r="AQ69" s="967"/>
      <c r="AR69" s="967"/>
      <c r="AS69" s="967"/>
      <c r="AT69" s="967"/>
      <c r="AU69" s="967">
        <v>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545</v>
      </c>
      <c r="C70" s="971"/>
      <c r="D70" s="971"/>
      <c r="E70" s="971"/>
      <c r="F70" s="971"/>
      <c r="G70" s="971"/>
      <c r="H70" s="971"/>
      <c r="I70" s="971"/>
      <c r="J70" s="971"/>
      <c r="K70" s="971"/>
      <c r="L70" s="971"/>
      <c r="M70" s="971"/>
      <c r="N70" s="971"/>
      <c r="O70" s="971"/>
      <c r="P70" s="972"/>
      <c r="Q70" s="973">
        <v>905</v>
      </c>
      <c r="R70" s="967"/>
      <c r="S70" s="967"/>
      <c r="T70" s="967"/>
      <c r="U70" s="967"/>
      <c r="V70" s="967">
        <v>817</v>
      </c>
      <c r="W70" s="967"/>
      <c r="X70" s="967"/>
      <c r="Y70" s="967"/>
      <c r="Z70" s="967"/>
      <c r="AA70" s="967">
        <v>88</v>
      </c>
      <c r="AB70" s="967"/>
      <c r="AC70" s="967"/>
      <c r="AD70" s="967"/>
      <c r="AE70" s="967"/>
      <c r="AF70" s="967">
        <v>1893</v>
      </c>
      <c r="AG70" s="967"/>
      <c r="AH70" s="967"/>
      <c r="AI70" s="967"/>
      <c r="AJ70" s="967"/>
      <c r="AK70" s="967">
        <v>385</v>
      </c>
      <c r="AL70" s="967"/>
      <c r="AM70" s="967"/>
      <c r="AN70" s="967"/>
      <c r="AO70" s="967"/>
      <c r="AP70" s="967">
        <v>5715</v>
      </c>
      <c r="AQ70" s="967"/>
      <c r="AR70" s="967"/>
      <c r="AS70" s="967"/>
      <c r="AT70" s="967"/>
      <c r="AU70" s="967">
        <v>1194</v>
      </c>
      <c r="AV70" s="967"/>
      <c r="AW70" s="967"/>
      <c r="AX70" s="967"/>
      <c r="AY70" s="967"/>
      <c r="AZ70" s="968" t="s">
        <v>554</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546</v>
      </c>
      <c r="C71" s="971"/>
      <c r="D71" s="971"/>
      <c r="E71" s="971"/>
      <c r="F71" s="971"/>
      <c r="G71" s="971"/>
      <c r="H71" s="971"/>
      <c r="I71" s="971"/>
      <c r="J71" s="971"/>
      <c r="K71" s="971"/>
      <c r="L71" s="971"/>
      <c r="M71" s="971"/>
      <c r="N71" s="971"/>
      <c r="O71" s="971"/>
      <c r="P71" s="972"/>
      <c r="Q71" s="973">
        <v>95</v>
      </c>
      <c r="R71" s="967"/>
      <c r="S71" s="967"/>
      <c r="T71" s="967"/>
      <c r="U71" s="967"/>
      <c r="V71" s="967">
        <v>85</v>
      </c>
      <c r="W71" s="967"/>
      <c r="X71" s="967"/>
      <c r="Y71" s="967"/>
      <c r="Z71" s="967"/>
      <c r="AA71" s="967">
        <v>10</v>
      </c>
      <c r="AB71" s="967"/>
      <c r="AC71" s="967"/>
      <c r="AD71" s="967"/>
      <c r="AE71" s="967"/>
      <c r="AF71" s="967">
        <v>10</v>
      </c>
      <c r="AG71" s="967"/>
      <c r="AH71" s="967"/>
      <c r="AI71" s="967"/>
      <c r="AJ71" s="967"/>
      <c r="AK71" s="967">
        <v>4</v>
      </c>
      <c r="AL71" s="967"/>
      <c r="AM71" s="967"/>
      <c r="AN71" s="967"/>
      <c r="AO71" s="967"/>
      <c r="AP71" s="967" t="s">
        <v>540</v>
      </c>
      <c r="AQ71" s="967"/>
      <c r="AR71" s="967"/>
      <c r="AS71" s="967"/>
      <c r="AT71" s="967"/>
      <c r="AU71" s="967" t="s">
        <v>555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547</v>
      </c>
      <c r="C72" s="971"/>
      <c r="D72" s="971"/>
      <c r="E72" s="971"/>
      <c r="F72" s="971"/>
      <c r="G72" s="971"/>
      <c r="H72" s="971"/>
      <c r="I72" s="971"/>
      <c r="J72" s="971"/>
      <c r="K72" s="971"/>
      <c r="L72" s="971"/>
      <c r="M72" s="971"/>
      <c r="N72" s="971"/>
      <c r="O72" s="971"/>
      <c r="P72" s="972"/>
      <c r="Q72" s="973">
        <v>14263</v>
      </c>
      <c r="R72" s="967"/>
      <c r="S72" s="967"/>
      <c r="T72" s="967"/>
      <c r="U72" s="967"/>
      <c r="V72" s="967">
        <v>14441</v>
      </c>
      <c r="W72" s="967"/>
      <c r="X72" s="967"/>
      <c r="Y72" s="967"/>
      <c r="Z72" s="967"/>
      <c r="AA72" s="967">
        <v>-178</v>
      </c>
      <c r="AB72" s="967"/>
      <c r="AC72" s="967"/>
      <c r="AD72" s="967"/>
      <c r="AE72" s="967"/>
      <c r="AF72" s="967">
        <v>1971</v>
      </c>
      <c r="AG72" s="967"/>
      <c r="AH72" s="967"/>
      <c r="AI72" s="967"/>
      <c r="AJ72" s="967"/>
      <c r="AK72" s="967">
        <v>1990</v>
      </c>
      <c r="AL72" s="967"/>
      <c r="AM72" s="967"/>
      <c r="AN72" s="967"/>
      <c r="AO72" s="967"/>
      <c r="AP72" s="967">
        <v>6068</v>
      </c>
      <c r="AQ72" s="967"/>
      <c r="AR72" s="967"/>
      <c r="AS72" s="967"/>
      <c r="AT72" s="967"/>
      <c r="AU72" s="967">
        <v>361</v>
      </c>
      <c r="AV72" s="967"/>
      <c r="AW72" s="967"/>
      <c r="AX72" s="967"/>
      <c r="AY72" s="967"/>
      <c r="AZ72" s="968" t="s">
        <v>554</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548</v>
      </c>
      <c r="C73" s="971"/>
      <c r="D73" s="971"/>
      <c r="E73" s="971"/>
      <c r="F73" s="971"/>
      <c r="G73" s="971"/>
      <c r="H73" s="971"/>
      <c r="I73" s="971"/>
      <c r="J73" s="971"/>
      <c r="K73" s="971"/>
      <c r="L73" s="971"/>
      <c r="M73" s="971"/>
      <c r="N73" s="971"/>
      <c r="O73" s="971"/>
      <c r="P73" s="972"/>
      <c r="Q73" s="973">
        <v>7</v>
      </c>
      <c r="R73" s="967"/>
      <c r="S73" s="967"/>
      <c r="T73" s="967"/>
      <c r="U73" s="967"/>
      <c r="V73" s="967">
        <v>7</v>
      </c>
      <c r="W73" s="967"/>
      <c r="X73" s="967"/>
      <c r="Y73" s="967"/>
      <c r="Z73" s="967"/>
      <c r="AA73" s="967">
        <v>0</v>
      </c>
      <c r="AB73" s="967"/>
      <c r="AC73" s="967"/>
      <c r="AD73" s="967"/>
      <c r="AE73" s="967"/>
      <c r="AF73" s="967">
        <v>0</v>
      </c>
      <c r="AG73" s="967"/>
      <c r="AH73" s="967"/>
      <c r="AI73" s="967"/>
      <c r="AJ73" s="967"/>
      <c r="AK73" s="967" t="s">
        <v>556</v>
      </c>
      <c r="AL73" s="967"/>
      <c r="AM73" s="967"/>
      <c r="AN73" s="967"/>
      <c r="AO73" s="967"/>
      <c r="AP73" s="967" t="s">
        <v>556</v>
      </c>
      <c r="AQ73" s="967"/>
      <c r="AR73" s="967"/>
      <c r="AS73" s="967"/>
      <c r="AT73" s="967"/>
      <c r="AU73" s="967" t="s">
        <v>556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549</v>
      </c>
      <c r="C74" s="971"/>
      <c r="D74" s="971"/>
      <c r="E74" s="971"/>
      <c r="F74" s="971"/>
      <c r="G74" s="971"/>
      <c r="H74" s="971"/>
      <c r="I74" s="971"/>
      <c r="J74" s="971"/>
      <c r="K74" s="971"/>
      <c r="L74" s="971"/>
      <c r="M74" s="971"/>
      <c r="N74" s="971"/>
      <c r="O74" s="971"/>
      <c r="P74" s="972"/>
      <c r="Q74" s="973">
        <v>184</v>
      </c>
      <c r="R74" s="967"/>
      <c r="S74" s="967"/>
      <c r="T74" s="967"/>
      <c r="U74" s="967"/>
      <c r="V74" s="967">
        <v>176</v>
      </c>
      <c r="W74" s="967"/>
      <c r="X74" s="967"/>
      <c r="Y74" s="967"/>
      <c r="Z74" s="967"/>
      <c r="AA74" s="967">
        <v>8</v>
      </c>
      <c r="AB74" s="967"/>
      <c r="AC74" s="967"/>
      <c r="AD74" s="967"/>
      <c r="AE74" s="967"/>
      <c r="AF74" s="967">
        <v>8</v>
      </c>
      <c r="AG74" s="967"/>
      <c r="AH74" s="967"/>
      <c r="AI74" s="967"/>
      <c r="AJ74" s="967"/>
      <c r="AK74" s="967">
        <v>3</v>
      </c>
      <c r="AL74" s="967"/>
      <c r="AM74" s="967"/>
      <c r="AN74" s="967"/>
      <c r="AO74" s="967"/>
      <c r="AP74" s="967" t="s">
        <v>556</v>
      </c>
      <c r="AQ74" s="967"/>
      <c r="AR74" s="967"/>
      <c r="AS74" s="967"/>
      <c r="AT74" s="967"/>
      <c r="AU74" s="967" t="s">
        <v>556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551</v>
      </c>
      <c r="C75" s="971"/>
      <c r="D75" s="971"/>
      <c r="E75" s="971"/>
      <c r="F75" s="971"/>
      <c r="G75" s="971"/>
      <c r="H75" s="971"/>
      <c r="I75" s="971"/>
      <c r="J75" s="971"/>
      <c r="K75" s="971"/>
      <c r="L75" s="971"/>
      <c r="M75" s="971"/>
      <c r="N75" s="971"/>
      <c r="O75" s="971"/>
      <c r="P75" s="972"/>
      <c r="Q75" s="974">
        <v>482</v>
      </c>
      <c r="R75" s="975"/>
      <c r="S75" s="975"/>
      <c r="T75" s="975"/>
      <c r="U75" s="976"/>
      <c r="V75" s="977">
        <v>451</v>
      </c>
      <c r="W75" s="975"/>
      <c r="X75" s="975"/>
      <c r="Y75" s="975"/>
      <c r="Z75" s="976"/>
      <c r="AA75" s="977">
        <v>31</v>
      </c>
      <c r="AB75" s="975"/>
      <c r="AC75" s="975"/>
      <c r="AD75" s="975"/>
      <c r="AE75" s="976"/>
      <c r="AF75" s="977">
        <v>31</v>
      </c>
      <c r="AG75" s="975"/>
      <c r="AH75" s="975"/>
      <c r="AI75" s="975"/>
      <c r="AJ75" s="976"/>
      <c r="AK75" s="977">
        <v>20</v>
      </c>
      <c r="AL75" s="975"/>
      <c r="AM75" s="975"/>
      <c r="AN75" s="975"/>
      <c r="AO75" s="976"/>
      <c r="AP75" s="977" t="s">
        <v>556</v>
      </c>
      <c r="AQ75" s="975"/>
      <c r="AR75" s="975"/>
      <c r="AS75" s="975"/>
      <c r="AT75" s="976"/>
      <c r="AU75" s="977" t="s">
        <v>556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550</v>
      </c>
      <c r="C76" s="971"/>
      <c r="D76" s="971"/>
      <c r="E76" s="971"/>
      <c r="F76" s="971"/>
      <c r="G76" s="971"/>
      <c r="H76" s="971"/>
      <c r="I76" s="971"/>
      <c r="J76" s="971"/>
      <c r="K76" s="971"/>
      <c r="L76" s="971"/>
      <c r="M76" s="971"/>
      <c r="N76" s="971"/>
      <c r="O76" s="971"/>
      <c r="P76" s="972"/>
      <c r="Q76" s="974">
        <v>160773</v>
      </c>
      <c r="R76" s="975"/>
      <c r="S76" s="975"/>
      <c r="T76" s="975"/>
      <c r="U76" s="976"/>
      <c r="V76" s="977">
        <v>157982</v>
      </c>
      <c r="W76" s="975"/>
      <c r="X76" s="975"/>
      <c r="Y76" s="975"/>
      <c r="Z76" s="976"/>
      <c r="AA76" s="977">
        <v>2791</v>
      </c>
      <c r="AB76" s="975"/>
      <c r="AC76" s="975"/>
      <c r="AD76" s="975"/>
      <c r="AE76" s="976"/>
      <c r="AF76" s="977">
        <v>2789</v>
      </c>
      <c r="AG76" s="975"/>
      <c r="AH76" s="975"/>
      <c r="AI76" s="975"/>
      <c r="AJ76" s="976"/>
      <c r="AK76" s="977">
        <v>2417</v>
      </c>
      <c r="AL76" s="975"/>
      <c r="AM76" s="975"/>
      <c r="AN76" s="975"/>
      <c r="AO76" s="976"/>
      <c r="AP76" s="977" t="s">
        <v>556</v>
      </c>
      <c r="AQ76" s="975"/>
      <c r="AR76" s="975"/>
      <c r="AS76" s="975"/>
      <c r="AT76" s="976"/>
      <c r="AU76" s="977" t="s">
        <v>556</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552</v>
      </c>
      <c r="C77" s="971"/>
      <c r="D77" s="971"/>
      <c r="E77" s="971"/>
      <c r="F77" s="971"/>
      <c r="G77" s="971"/>
      <c r="H77" s="971"/>
      <c r="I77" s="971"/>
      <c r="J77" s="971"/>
      <c r="K77" s="971"/>
      <c r="L77" s="971"/>
      <c r="M77" s="971"/>
      <c r="N77" s="971"/>
      <c r="O77" s="971"/>
      <c r="P77" s="972"/>
      <c r="Q77" s="974">
        <v>961</v>
      </c>
      <c r="R77" s="975"/>
      <c r="S77" s="975"/>
      <c r="T77" s="975"/>
      <c r="U77" s="976"/>
      <c r="V77" s="977">
        <v>937</v>
      </c>
      <c r="W77" s="975"/>
      <c r="X77" s="975"/>
      <c r="Y77" s="975"/>
      <c r="Z77" s="976"/>
      <c r="AA77" s="977">
        <v>24</v>
      </c>
      <c r="AB77" s="975"/>
      <c r="AC77" s="975"/>
      <c r="AD77" s="975"/>
      <c r="AE77" s="976"/>
      <c r="AF77" s="977">
        <v>24</v>
      </c>
      <c r="AG77" s="975"/>
      <c r="AH77" s="975"/>
      <c r="AI77" s="975"/>
      <c r="AJ77" s="976"/>
      <c r="AK77" s="977">
        <v>5</v>
      </c>
      <c r="AL77" s="975"/>
      <c r="AM77" s="975"/>
      <c r="AN77" s="975"/>
      <c r="AO77" s="976"/>
      <c r="AP77" s="977" t="s">
        <v>557</v>
      </c>
      <c r="AQ77" s="975"/>
      <c r="AR77" s="975"/>
      <c r="AS77" s="975"/>
      <c r="AT77" s="976"/>
      <c r="AU77" s="977" t="s">
        <v>556</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553</v>
      </c>
      <c r="C78" s="971"/>
      <c r="D78" s="971"/>
      <c r="E78" s="971"/>
      <c r="F78" s="971"/>
      <c r="G78" s="971"/>
      <c r="H78" s="971"/>
      <c r="I78" s="971"/>
      <c r="J78" s="971"/>
      <c r="K78" s="971"/>
      <c r="L78" s="971"/>
      <c r="M78" s="971"/>
      <c r="N78" s="971"/>
      <c r="O78" s="971"/>
      <c r="P78" s="972"/>
      <c r="Q78" s="973">
        <v>12251</v>
      </c>
      <c r="R78" s="967"/>
      <c r="S78" s="967"/>
      <c r="T78" s="967"/>
      <c r="U78" s="967"/>
      <c r="V78" s="967">
        <v>10146</v>
      </c>
      <c r="W78" s="967"/>
      <c r="X78" s="967"/>
      <c r="Y78" s="967"/>
      <c r="Z78" s="967"/>
      <c r="AA78" s="967">
        <v>2106</v>
      </c>
      <c r="AB78" s="967"/>
      <c r="AC78" s="967"/>
      <c r="AD78" s="967"/>
      <c r="AE78" s="967"/>
      <c r="AF78" s="967">
        <v>2106</v>
      </c>
      <c r="AG78" s="967"/>
      <c r="AH78" s="967"/>
      <c r="AI78" s="967"/>
      <c r="AJ78" s="967"/>
      <c r="AK78" s="967" t="s">
        <v>556</v>
      </c>
      <c r="AL78" s="967"/>
      <c r="AM78" s="967"/>
      <c r="AN78" s="967"/>
      <c r="AO78" s="967"/>
      <c r="AP78" s="967" t="s">
        <v>556</v>
      </c>
      <c r="AQ78" s="967"/>
      <c r="AR78" s="967"/>
      <c r="AS78" s="967"/>
      <c r="AT78" s="967"/>
      <c r="AU78" s="967" t="s">
        <v>556</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363</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8865</v>
      </c>
      <c r="AG88" s="955"/>
      <c r="AH88" s="955"/>
      <c r="AI88" s="955"/>
      <c r="AJ88" s="955"/>
      <c r="AK88" s="959"/>
      <c r="AL88" s="959"/>
      <c r="AM88" s="959"/>
      <c r="AN88" s="959"/>
      <c r="AO88" s="959"/>
      <c r="AP88" s="955">
        <v>12066</v>
      </c>
      <c r="AQ88" s="955"/>
      <c r="AR88" s="955"/>
      <c r="AS88" s="955"/>
      <c r="AT88" s="955"/>
      <c r="AU88" s="955">
        <v>1572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49</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284</v>
      </c>
      <c r="AG109" s="888"/>
      <c r="AH109" s="888"/>
      <c r="AI109" s="888"/>
      <c r="AJ109" s="889"/>
      <c r="AK109" s="890" t="s">
        <v>283</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284</v>
      </c>
      <c r="BW109" s="888"/>
      <c r="BX109" s="888"/>
      <c r="BY109" s="888"/>
      <c r="BZ109" s="889"/>
      <c r="CA109" s="890" t="s">
        <v>283</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284</v>
      </c>
      <c r="DM109" s="888"/>
      <c r="DN109" s="888"/>
      <c r="DO109" s="888"/>
      <c r="DP109" s="889"/>
      <c r="DQ109" s="890" t="s">
        <v>283</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3332869</v>
      </c>
      <c r="AB110" s="873"/>
      <c r="AC110" s="873"/>
      <c r="AD110" s="873"/>
      <c r="AE110" s="874"/>
      <c r="AF110" s="875">
        <v>3264854</v>
      </c>
      <c r="AG110" s="873"/>
      <c r="AH110" s="873"/>
      <c r="AI110" s="873"/>
      <c r="AJ110" s="874"/>
      <c r="AK110" s="875">
        <v>3235310</v>
      </c>
      <c r="AL110" s="873"/>
      <c r="AM110" s="873"/>
      <c r="AN110" s="873"/>
      <c r="AO110" s="874"/>
      <c r="AP110" s="876">
        <v>28.7</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35392182</v>
      </c>
      <c r="BR110" s="800"/>
      <c r="BS110" s="800"/>
      <c r="BT110" s="800"/>
      <c r="BU110" s="800"/>
      <c r="BV110" s="800">
        <v>36410154</v>
      </c>
      <c r="BW110" s="800"/>
      <c r="BX110" s="800"/>
      <c r="BY110" s="800"/>
      <c r="BZ110" s="800"/>
      <c r="CA110" s="800">
        <v>35965478</v>
      </c>
      <c r="CB110" s="800"/>
      <c r="CC110" s="800"/>
      <c r="CD110" s="800"/>
      <c r="CE110" s="800"/>
      <c r="CF110" s="861">
        <v>318.5</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409</v>
      </c>
      <c r="DH110" s="800"/>
      <c r="DI110" s="800"/>
      <c r="DJ110" s="800"/>
      <c r="DK110" s="800"/>
      <c r="DL110" s="800" t="s">
        <v>409</v>
      </c>
      <c r="DM110" s="800"/>
      <c r="DN110" s="800"/>
      <c r="DO110" s="800"/>
      <c r="DP110" s="800"/>
      <c r="DQ110" s="800" t="s">
        <v>409</v>
      </c>
      <c r="DR110" s="800"/>
      <c r="DS110" s="800"/>
      <c r="DT110" s="800"/>
      <c r="DU110" s="800"/>
      <c r="DV110" s="801" t="s">
        <v>409</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411</v>
      </c>
      <c r="AB111" s="909"/>
      <c r="AC111" s="909"/>
      <c r="AD111" s="909"/>
      <c r="AE111" s="910"/>
      <c r="AF111" s="911" t="s">
        <v>411</v>
      </c>
      <c r="AG111" s="909"/>
      <c r="AH111" s="909"/>
      <c r="AI111" s="909"/>
      <c r="AJ111" s="910"/>
      <c r="AK111" s="911" t="s">
        <v>411</v>
      </c>
      <c r="AL111" s="909"/>
      <c r="AM111" s="909"/>
      <c r="AN111" s="909"/>
      <c r="AO111" s="910"/>
      <c r="AP111" s="912" t="s">
        <v>411</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351821</v>
      </c>
      <c r="BR111" s="771"/>
      <c r="BS111" s="771"/>
      <c r="BT111" s="771"/>
      <c r="BU111" s="771"/>
      <c r="BV111" s="771">
        <v>153654</v>
      </c>
      <c r="BW111" s="771"/>
      <c r="BX111" s="771"/>
      <c r="BY111" s="771"/>
      <c r="BZ111" s="771"/>
      <c r="CA111" s="771">
        <v>98879</v>
      </c>
      <c r="CB111" s="771"/>
      <c r="CC111" s="771"/>
      <c r="CD111" s="771"/>
      <c r="CE111" s="771"/>
      <c r="CF111" s="848">
        <v>0.9</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109</v>
      </c>
      <c r="DH111" s="771"/>
      <c r="DI111" s="771"/>
      <c r="DJ111" s="771"/>
      <c r="DK111" s="771"/>
      <c r="DL111" s="771" t="s">
        <v>109</v>
      </c>
      <c r="DM111" s="771"/>
      <c r="DN111" s="771"/>
      <c r="DO111" s="771"/>
      <c r="DP111" s="771"/>
      <c r="DQ111" s="771" t="s">
        <v>109</v>
      </c>
      <c r="DR111" s="771"/>
      <c r="DS111" s="771"/>
      <c r="DT111" s="771"/>
      <c r="DU111" s="771"/>
      <c r="DV111" s="823" t="s">
        <v>109</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411</v>
      </c>
      <c r="AB112" s="784"/>
      <c r="AC112" s="784"/>
      <c r="AD112" s="784"/>
      <c r="AE112" s="785"/>
      <c r="AF112" s="786" t="s">
        <v>411</v>
      </c>
      <c r="AG112" s="784"/>
      <c r="AH112" s="784"/>
      <c r="AI112" s="784"/>
      <c r="AJ112" s="785"/>
      <c r="AK112" s="786" t="s">
        <v>411</v>
      </c>
      <c r="AL112" s="784"/>
      <c r="AM112" s="784"/>
      <c r="AN112" s="784"/>
      <c r="AO112" s="785"/>
      <c r="AP112" s="754" t="s">
        <v>411</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9031984</v>
      </c>
      <c r="BR112" s="771"/>
      <c r="BS112" s="771"/>
      <c r="BT112" s="771"/>
      <c r="BU112" s="771"/>
      <c r="BV112" s="771">
        <v>8950813</v>
      </c>
      <c r="BW112" s="771"/>
      <c r="BX112" s="771"/>
      <c r="BY112" s="771"/>
      <c r="BZ112" s="771"/>
      <c r="CA112" s="771">
        <v>9204055</v>
      </c>
      <c r="CB112" s="771"/>
      <c r="CC112" s="771"/>
      <c r="CD112" s="771"/>
      <c r="CE112" s="771"/>
      <c r="CF112" s="848">
        <v>81.5</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122862</v>
      </c>
      <c r="DH112" s="771"/>
      <c r="DI112" s="771"/>
      <c r="DJ112" s="771"/>
      <c r="DK112" s="771"/>
      <c r="DL112" s="771" t="s">
        <v>411</v>
      </c>
      <c r="DM112" s="771"/>
      <c r="DN112" s="771"/>
      <c r="DO112" s="771"/>
      <c r="DP112" s="771"/>
      <c r="DQ112" s="771" t="s">
        <v>411</v>
      </c>
      <c r="DR112" s="771"/>
      <c r="DS112" s="771"/>
      <c r="DT112" s="771"/>
      <c r="DU112" s="771"/>
      <c r="DV112" s="823" t="s">
        <v>411</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502855</v>
      </c>
      <c r="AB113" s="909"/>
      <c r="AC113" s="909"/>
      <c r="AD113" s="909"/>
      <c r="AE113" s="910"/>
      <c r="AF113" s="911">
        <v>519857</v>
      </c>
      <c r="AG113" s="909"/>
      <c r="AH113" s="909"/>
      <c r="AI113" s="909"/>
      <c r="AJ113" s="910"/>
      <c r="AK113" s="911">
        <v>563386</v>
      </c>
      <c r="AL113" s="909"/>
      <c r="AM113" s="909"/>
      <c r="AN113" s="909"/>
      <c r="AO113" s="910"/>
      <c r="AP113" s="912">
        <v>5</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1322619</v>
      </c>
      <c r="BR113" s="771"/>
      <c r="BS113" s="771"/>
      <c r="BT113" s="771"/>
      <c r="BU113" s="771"/>
      <c r="BV113" s="771">
        <v>1460298</v>
      </c>
      <c r="BW113" s="771"/>
      <c r="BX113" s="771"/>
      <c r="BY113" s="771"/>
      <c r="BZ113" s="771"/>
      <c r="CA113" s="771">
        <v>1572897</v>
      </c>
      <c r="CB113" s="771"/>
      <c r="CC113" s="771"/>
      <c r="CD113" s="771"/>
      <c r="CE113" s="771"/>
      <c r="CF113" s="848">
        <v>13.9</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170495</v>
      </c>
      <c r="DH113" s="784"/>
      <c r="DI113" s="784"/>
      <c r="DJ113" s="784"/>
      <c r="DK113" s="785"/>
      <c r="DL113" s="786">
        <v>127881</v>
      </c>
      <c r="DM113" s="784"/>
      <c r="DN113" s="784"/>
      <c r="DO113" s="784"/>
      <c r="DP113" s="785"/>
      <c r="DQ113" s="786">
        <v>85261</v>
      </c>
      <c r="DR113" s="784"/>
      <c r="DS113" s="784"/>
      <c r="DT113" s="784"/>
      <c r="DU113" s="785"/>
      <c r="DV113" s="754">
        <v>0.8</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39765</v>
      </c>
      <c r="AB114" s="784"/>
      <c r="AC114" s="784"/>
      <c r="AD114" s="784"/>
      <c r="AE114" s="785"/>
      <c r="AF114" s="786">
        <v>51469</v>
      </c>
      <c r="AG114" s="784"/>
      <c r="AH114" s="784"/>
      <c r="AI114" s="784"/>
      <c r="AJ114" s="785"/>
      <c r="AK114" s="786">
        <v>97659</v>
      </c>
      <c r="AL114" s="784"/>
      <c r="AM114" s="784"/>
      <c r="AN114" s="784"/>
      <c r="AO114" s="785"/>
      <c r="AP114" s="754">
        <v>0.9</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5273536</v>
      </c>
      <c r="BR114" s="771"/>
      <c r="BS114" s="771"/>
      <c r="BT114" s="771"/>
      <c r="BU114" s="771"/>
      <c r="BV114" s="771">
        <v>4966499</v>
      </c>
      <c r="BW114" s="771"/>
      <c r="BX114" s="771"/>
      <c r="BY114" s="771"/>
      <c r="BZ114" s="771"/>
      <c r="CA114" s="771">
        <v>4318406</v>
      </c>
      <c r="CB114" s="771"/>
      <c r="CC114" s="771"/>
      <c r="CD114" s="771"/>
      <c r="CE114" s="771"/>
      <c r="CF114" s="848">
        <v>38.200000000000003</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411</v>
      </c>
      <c r="DH114" s="784"/>
      <c r="DI114" s="784"/>
      <c r="DJ114" s="784"/>
      <c r="DK114" s="785"/>
      <c r="DL114" s="786" t="s">
        <v>411</v>
      </c>
      <c r="DM114" s="784"/>
      <c r="DN114" s="784"/>
      <c r="DO114" s="784"/>
      <c r="DP114" s="785"/>
      <c r="DQ114" s="786" t="s">
        <v>411</v>
      </c>
      <c r="DR114" s="784"/>
      <c r="DS114" s="784"/>
      <c r="DT114" s="784"/>
      <c r="DU114" s="785"/>
      <c r="DV114" s="754" t="s">
        <v>411</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133029</v>
      </c>
      <c r="AB115" s="909"/>
      <c r="AC115" s="909"/>
      <c r="AD115" s="909"/>
      <c r="AE115" s="910"/>
      <c r="AF115" s="911">
        <v>127405</v>
      </c>
      <c r="AG115" s="909"/>
      <c r="AH115" s="909"/>
      <c r="AI115" s="909"/>
      <c r="AJ115" s="910"/>
      <c r="AK115" s="911">
        <v>54252</v>
      </c>
      <c r="AL115" s="909"/>
      <c r="AM115" s="909"/>
      <c r="AN115" s="909"/>
      <c r="AO115" s="910"/>
      <c r="AP115" s="912">
        <v>0.5</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411</v>
      </c>
      <c r="BR115" s="771"/>
      <c r="BS115" s="771"/>
      <c r="BT115" s="771"/>
      <c r="BU115" s="771"/>
      <c r="BV115" s="771" t="s">
        <v>411</v>
      </c>
      <c r="BW115" s="771"/>
      <c r="BX115" s="771"/>
      <c r="BY115" s="771"/>
      <c r="BZ115" s="771"/>
      <c r="CA115" s="771" t="s">
        <v>411</v>
      </c>
      <c r="CB115" s="771"/>
      <c r="CC115" s="771"/>
      <c r="CD115" s="771"/>
      <c r="CE115" s="771"/>
      <c r="CF115" s="848" t="s">
        <v>411</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411</v>
      </c>
      <c r="DH115" s="784"/>
      <c r="DI115" s="784"/>
      <c r="DJ115" s="784"/>
      <c r="DK115" s="785"/>
      <c r="DL115" s="786" t="s">
        <v>411</v>
      </c>
      <c r="DM115" s="784"/>
      <c r="DN115" s="784"/>
      <c r="DO115" s="784"/>
      <c r="DP115" s="785"/>
      <c r="DQ115" s="786" t="s">
        <v>411</v>
      </c>
      <c r="DR115" s="784"/>
      <c r="DS115" s="784"/>
      <c r="DT115" s="784"/>
      <c r="DU115" s="785"/>
      <c r="DV115" s="754" t="s">
        <v>411</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411</v>
      </c>
      <c r="AB116" s="784"/>
      <c r="AC116" s="784"/>
      <c r="AD116" s="784"/>
      <c r="AE116" s="785"/>
      <c r="AF116" s="786">
        <v>27</v>
      </c>
      <c r="AG116" s="784"/>
      <c r="AH116" s="784"/>
      <c r="AI116" s="784"/>
      <c r="AJ116" s="785"/>
      <c r="AK116" s="786">
        <v>21</v>
      </c>
      <c r="AL116" s="784"/>
      <c r="AM116" s="784"/>
      <c r="AN116" s="784"/>
      <c r="AO116" s="785"/>
      <c r="AP116" s="754">
        <v>0</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411</v>
      </c>
      <c r="BR116" s="771"/>
      <c r="BS116" s="771"/>
      <c r="BT116" s="771"/>
      <c r="BU116" s="771"/>
      <c r="BV116" s="771" t="s">
        <v>411</v>
      </c>
      <c r="BW116" s="771"/>
      <c r="BX116" s="771"/>
      <c r="BY116" s="771"/>
      <c r="BZ116" s="771"/>
      <c r="CA116" s="771" t="s">
        <v>411</v>
      </c>
      <c r="CB116" s="771"/>
      <c r="CC116" s="771"/>
      <c r="CD116" s="771"/>
      <c r="CE116" s="771"/>
      <c r="CF116" s="848" t="s">
        <v>411</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25411</v>
      </c>
      <c r="DH116" s="784"/>
      <c r="DI116" s="784"/>
      <c r="DJ116" s="784"/>
      <c r="DK116" s="785"/>
      <c r="DL116" s="786">
        <v>3891</v>
      </c>
      <c r="DM116" s="784"/>
      <c r="DN116" s="784"/>
      <c r="DO116" s="784"/>
      <c r="DP116" s="785"/>
      <c r="DQ116" s="786" t="s">
        <v>411</v>
      </c>
      <c r="DR116" s="784"/>
      <c r="DS116" s="784"/>
      <c r="DT116" s="784"/>
      <c r="DU116" s="785"/>
      <c r="DV116" s="754" t="s">
        <v>411</v>
      </c>
      <c r="DW116" s="755"/>
      <c r="DX116" s="755"/>
      <c r="DY116" s="755"/>
      <c r="DZ116" s="756"/>
    </row>
    <row r="117" spans="1:130" s="197" customFormat="1" ht="26.25" customHeight="1">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4008518</v>
      </c>
      <c r="AB117" s="895"/>
      <c r="AC117" s="895"/>
      <c r="AD117" s="895"/>
      <c r="AE117" s="896"/>
      <c r="AF117" s="898">
        <v>3963612</v>
      </c>
      <c r="AG117" s="895"/>
      <c r="AH117" s="895"/>
      <c r="AI117" s="895"/>
      <c r="AJ117" s="896"/>
      <c r="AK117" s="898">
        <v>3950628</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411</v>
      </c>
      <c r="BR117" s="858"/>
      <c r="BS117" s="858"/>
      <c r="BT117" s="858"/>
      <c r="BU117" s="858"/>
      <c r="BV117" s="858" t="s">
        <v>411</v>
      </c>
      <c r="BW117" s="858"/>
      <c r="BX117" s="858"/>
      <c r="BY117" s="858"/>
      <c r="BZ117" s="858"/>
      <c r="CA117" s="858" t="s">
        <v>411</v>
      </c>
      <c r="CB117" s="858"/>
      <c r="CC117" s="858"/>
      <c r="CD117" s="858"/>
      <c r="CE117" s="858"/>
      <c r="CF117" s="848" t="s">
        <v>411</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411</v>
      </c>
      <c r="DH117" s="784"/>
      <c r="DI117" s="784"/>
      <c r="DJ117" s="784"/>
      <c r="DK117" s="785"/>
      <c r="DL117" s="786" t="s">
        <v>411</v>
      </c>
      <c r="DM117" s="784"/>
      <c r="DN117" s="784"/>
      <c r="DO117" s="784"/>
      <c r="DP117" s="785"/>
      <c r="DQ117" s="786" t="s">
        <v>411</v>
      </c>
      <c r="DR117" s="784"/>
      <c r="DS117" s="784"/>
      <c r="DT117" s="784"/>
      <c r="DU117" s="785"/>
      <c r="DV117" s="754" t="s">
        <v>411</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284</v>
      </c>
      <c r="AG118" s="888"/>
      <c r="AH118" s="888"/>
      <c r="AI118" s="888"/>
      <c r="AJ118" s="889"/>
      <c r="AK118" s="890" t="s">
        <v>283</v>
      </c>
      <c r="AL118" s="888"/>
      <c r="AM118" s="888"/>
      <c r="AN118" s="888"/>
      <c r="AO118" s="889"/>
      <c r="AP118" s="891" t="s">
        <v>403</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433</v>
      </c>
      <c r="BP118" s="838"/>
      <c r="BQ118" s="857">
        <v>51372142</v>
      </c>
      <c r="BR118" s="858"/>
      <c r="BS118" s="858"/>
      <c r="BT118" s="858"/>
      <c r="BU118" s="858"/>
      <c r="BV118" s="858">
        <v>51941418</v>
      </c>
      <c r="BW118" s="858"/>
      <c r="BX118" s="858"/>
      <c r="BY118" s="858"/>
      <c r="BZ118" s="858"/>
      <c r="CA118" s="858">
        <v>51159715</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4468252</v>
      </c>
      <c r="BR119" s="800"/>
      <c r="BS119" s="800"/>
      <c r="BT119" s="800"/>
      <c r="BU119" s="800"/>
      <c r="BV119" s="800">
        <v>5178900</v>
      </c>
      <c r="BW119" s="800"/>
      <c r="BX119" s="800"/>
      <c r="BY119" s="800"/>
      <c r="BZ119" s="800"/>
      <c r="CA119" s="800">
        <v>6208266</v>
      </c>
      <c r="CB119" s="800"/>
      <c r="CC119" s="800"/>
      <c r="CD119" s="800"/>
      <c r="CE119" s="800"/>
      <c r="CF119" s="861">
        <v>55</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33053</v>
      </c>
      <c r="DH119" s="717"/>
      <c r="DI119" s="717"/>
      <c r="DJ119" s="717"/>
      <c r="DK119" s="718"/>
      <c r="DL119" s="719">
        <v>21882</v>
      </c>
      <c r="DM119" s="717"/>
      <c r="DN119" s="717"/>
      <c r="DO119" s="717"/>
      <c r="DP119" s="718"/>
      <c r="DQ119" s="719">
        <v>13618</v>
      </c>
      <c r="DR119" s="717"/>
      <c r="DS119" s="717"/>
      <c r="DT119" s="717"/>
      <c r="DU119" s="718"/>
      <c r="DV119" s="807">
        <v>0.1</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1993654</v>
      </c>
      <c r="BR120" s="771"/>
      <c r="BS120" s="771"/>
      <c r="BT120" s="771"/>
      <c r="BU120" s="771"/>
      <c r="BV120" s="771">
        <v>2072434</v>
      </c>
      <c r="BW120" s="771"/>
      <c r="BX120" s="771"/>
      <c r="BY120" s="771"/>
      <c r="BZ120" s="771"/>
      <c r="CA120" s="771">
        <v>2342837</v>
      </c>
      <c r="CB120" s="771"/>
      <c r="CC120" s="771"/>
      <c r="CD120" s="771"/>
      <c r="CE120" s="771"/>
      <c r="CF120" s="848">
        <v>20.7</v>
      </c>
      <c r="CG120" s="849"/>
      <c r="CH120" s="849"/>
      <c r="CI120" s="849"/>
      <c r="CJ120" s="849"/>
      <c r="CK120" s="850" t="s">
        <v>439</v>
      </c>
      <c r="CL120" s="810"/>
      <c r="CM120" s="810"/>
      <c r="CN120" s="810"/>
      <c r="CO120" s="811"/>
      <c r="CP120" s="854" t="s">
        <v>440</v>
      </c>
      <c r="CQ120" s="855"/>
      <c r="CR120" s="855"/>
      <c r="CS120" s="855"/>
      <c r="CT120" s="855"/>
      <c r="CU120" s="855"/>
      <c r="CV120" s="855"/>
      <c r="CW120" s="855"/>
      <c r="CX120" s="855"/>
      <c r="CY120" s="855"/>
      <c r="CZ120" s="855"/>
      <c r="DA120" s="855"/>
      <c r="DB120" s="855"/>
      <c r="DC120" s="855"/>
      <c r="DD120" s="855"/>
      <c r="DE120" s="855"/>
      <c r="DF120" s="856"/>
      <c r="DG120" s="799">
        <v>4685791</v>
      </c>
      <c r="DH120" s="800"/>
      <c r="DI120" s="800"/>
      <c r="DJ120" s="800"/>
      <c r="DK120" s="800"/>
      <c r="DL120" s="800">
        <v>4557632</v>
      </c>
      <c r="DM120" s="800"/>
      <c r="DN120" s="800"/>
      <c r="DO120" s="800"/>
      <c r="DP120" s="800"/>
      <c r="DQ120" s="800">
        <v>4644144</v>
      </c>
      <c r="DR120" s="800"/>
      <c r="DS120" s="800"/>
      <c r="DT120" s="800"/>
      <c r="DU120" s="800"/>
      <c r="DV120" s="801">
        <v>41.1</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92208</v>
      </c>
      <c r="AB121" s="784"/>
      <c r="AC121" s="784"/>
      <c r="AD121" s="784"/>
      <c r="AE121" s="785"/>
      <c r="AF121" s="786">
        <v>93093</v>
      </c>
      <c r="AG121" s="784"/>
      <c r="AH121" s="784"/>
      <c r="AI121" s="784"/>
      <c r="AJ121" s="785"/>
      <c r="AK121" s="786">
        <v>39931</v>
      </c>
      <c r="AL121" s="784"/>
      <c r="AM121" s="784"/>
      <c r="AN121" s="784"/>
      <c r="AO121" s="785"/>
      <c r="AP121" s="754">
        <v>0.4</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28851840</v>
      </c>
      <c r="BR121" s="858"/>
      <c r="BS121" s="858"/>
      <c r="BT121" s="858"/>
      <c r="BU121" s="858"/>
      <c r="BV121" s="858">
        <v>29509218</v>
      </c>
      <c r="BW121" s="858"/>
      <c r="BX121" s="858"/>
      <c r="BY121" s="858"/>
      <c r="BZ121" s="858"/>
      <c r="CA121" s="858">
        <v>28570246</v>
      </c>
      <c r="CB121" s="858"/>
      <c r="CC121" s="858"/>
      <c r="CD121" s="858"/>
      <c r="CE121" s="858"/>
      <c r="CF121" s="859">
        <v>253</v>
      </c>
      <c r="CG121" s="860"/>
      <c r="CH121" s="860"/>
      <c r="CI121" s="860"/>
      <c r="CJ121" s="860"/>
      <c r="CK121" s="851"/>
      <c r="CL121" s="812"/>
      <c r="CM121" s="812"/>
      <c r="CN121" s="812"/>
      <c r="CO121" s="813"/>
      <c r="CP121" s="828" t="s">
        <v>443</v>
      </c>
      <c r="CQ121" s="829"/>
      <c r="CR121" s="829"/>
      <c r="CS121" s="829"/>
      <c r="CT121" s="829"/>
      <c r="CU121" s="829"/>
      <c r="CV121" s="829"/>
      <c r="CW121" s="829"/>
      <c r="CX121" s="829"/>
      <c r="CY121" s="829"/>
      <c r="CZ121" s="829"/>
      <c r="DA121" s="829"/>
      <c r="DB121" s="829"/>
      <c r="DC121" s="829"/>
      <c r="DD121" s="829"/>
      <c r="DE121" s="829"/>
      <c r="DF121" s="830"/>
      <c r="DG121" s="770">
        <v>4346193</v>
      </c>
      <c r="DH121" s="771"/>
      <c r="DI121" s="771"/>
      <c r="DJ121" s="771"/>
      <c r="DK121" s="771"/>
      <c r="DL121" s="771">
        <v>4393181</v>
      </c>
      <c r="DM121" s="771"/>
      <c r="DN121" s="771"/>
      <c r="DO121" s="771"/>
      <c r="DP121" s="771"/>
      <c r="DQ121" s="771">
        <v>4559911</v>
      </c>
      <c r="DR121" s="771"/>
      <c r="DS121" s="771"/>
      <c r="DT121" s="771"/>
      <c r="DU121" s="771"/>
      <c r="DV121" s="823">
        <v>40.4</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444</v>
      </c>
      <c r="BP122" s="838"/>
      <c r="BQ122" s="839">
        <v>35313746</v>
      </c>
      <c r="BR122" s="840"/>
      <c r="BS122" s="840"/>
      <c r="BT122" s="840"/>
      <c r="BU122" s="840"/>
      <c r="BV122" s="840">
        <v>36760552</v>
      </c>
      <c r="BW122" s="840"/>
      <c r="BX122" s="840"/>
      <c r="BY122" s="840"/>
      <c r="BZ122" s="840"/>
      <c r="CA122" s="840">
        <v>37121349</v>
      </c>
      <c r="CB122" s="840"/>
      <c r="CC122" s="840"/>
      <c r="CD122" s="840"/>
      <c r="CE122" s="840"/>
      <c r="CF122" s="743"/>
      <c r="CG122" s="744"/>
      <c r="CH122" s="744"/>
      <c r="CI122" s="744"/>
      <c r="CJ122" s="841"/>
      <c r="CK122" s="851"/>
      <c r="CL122" s="812"/>
      <c r="CM122" s="812"/>
      <c r="CN122" s="812"/>
      <c r="CO122" s="813"/>
      <c r="CP122" s="828" t="s">
        <v>445</v>
      </c>
      <c r="CQ122" s="829"/>
      <c r="CR122" s="829"/>
      <c r="CS122" s="829"/>
      <c r="CT122" s="829"/>
      <c r="CU122" s="829"/>
      <c r="CV122" s="829"/>
      <c r="CW122" s="829"/>
      <c r="CX122" s="829"/>
      <c r="CY122" s="829"/>
      <c r="CZ122" s="829"/>
      <c r="DA122" s="829"/>
      <c r="DB122" s="829"/>
      <c r="DC122" s="829"/>
      <c r="DD122" s="829"/>
      <c r="DE122" s="829"/>
      <c r="DF122" s="830"/>
      <c r="DG122" s="770" t="s">
        <v>109</v>
      </c>
      <c r="DH122" s="771"/>
      <c r="DI122" s="771"/>
      <c r="DJ122" s="771"/>
      <c r="DK122" s="771"/>
      <c r="DL122" s="771" t="s">
        <v>109</v>
      </c>
      <c r="DM122" s="771"/>
      <c r="DN122" s="771"/>
      <c r="DO122" s="771"/>
      <c r="DP122" s="771"/>
      <c r="DQ122" s="771" t="s">
        <v>109</v>
      </c>
      <c r="DR122" s="771"/>
      <c r="DS122" s="771"/>
      <c r="DT122" s="771"/>
      <c r="DU122" s="771"/>
      <c r="DV122" s="823" t="s">
        <v>109</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21653</v>
      </c>
      <c r="AB123" s="784"/>
      <c r="AC123" s="784"/>
      <c r="AD123" s="784"/>
      <c r="AE123" s="785"/>
      <c r="AF123" s="786">
        <v>21520</v>
      </c>
      <c r="AG123" s="784"/>
      <c r="AH123" s="784"/>
      <c r="AI123" s="784"/>
      <c r="AJ123" s="785"/>
      <c r="AK123" s="786">
        <v>3891</v>
      </c>
      <c r="AL123" s="784"/>
      <c r="AM123" s="784"/>
      <c r="AN123" s="784"/>
      <c r="AO123" s="785"/>
      <c r="AP123" s="754">
        <v>0</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138.1</v>
      </c>
      <c r="BR123" s="832"/>
      <c r="BS123" s="832"/>
      <c r="BT123" s="832"/>
      <c r="BU123" s="832"/>
      <c r="BV123" s="832">
        <v>133.30000000000001</v>
      </c>
      <c r="BW123" s="832"/>
      <c r="BX123" s="832"/>
      <c r="BY123" s="832"/>
      <c r="BZ123" s="832"/>
      <c r="CA123" s="832">
        <v>124.3</v>
      </c>
      <c r="CB123" s="832"/>
      <c r="CC123" s="832"/>
      <c r="CD123" s="832"/>
      <c r="CE123" s="832"/>
      <c r="CF123" s="730"/>
      <c r="CG123" s="731"/>
      <c r="CH123" s="731"/>
      <c r="CI123" s="731"/>
      <c r="CJ123" s="833"/>
      <c r="CK123" s="851"/>
      <c r="CL123" s="812"/>
      <c r="CM123" s="812"/>
      <c r="CN123" s="812"/>
      <c r="CO123" s="813"/>
      <c r="CP123" s="828" t="s">
        <v>447</v>
      </c>
      <c r="CQ123" s="829"/>
      <c r="CR123" s="829"/>
      <c r="CS123" s="829"/>
      <c r="CT123" s="829"/>
      <c r="CU123" s="829"/>
      <c r="CV123" s="829"/>
      <c r="CW123" s="829"/>
      <c r="CX123" s="829"/>
      <c r="CY123" s="829"/>
      <c r="CZ123" s="829"/>
      <c r="DA123" s="829"/>
      <c r="DB123" s="829"/>
      <c r="DC123" s="829"/>
      <c r="DD123" s="829"/>
      <c r="DE123" s="829"/>
      <c r="DF123" s="830"/>
      <c r="DG123" s="783" t="s">
        <v>448</v>
      </c>
      <c r="DH123" s="784"/>
      <c r="DI123" s="784"/>
      <c r="DJ123" s="784"/>
      <c r="DK123" s="785"/>
      <c r="DL123" s="786" t="s">
        <v>448</v>
      </c>
      <c r="DM123" s="784"/>
      <c r="DN123" s="784"/>
      <c r="DO123" s="784"/>
      <c r="DP123" s="785"/>
      <c r="DQ123" s="786" t="s">
        <v>448</v>
      </c>
      <c r="DR123" s="784"/>
      <c r="DS123" s="784"/>
      <c r="DT123" s="784"/>
      <c r="DU123" s="785"/>
      <c r="DV123" s="754" t="s">
        <v>448</v>
      </c>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448</v>
      </c>
      <c r="AB124" s="784"/>
      <c r="AC124" s="784"/>
      <c r="AD124" s="784"/>
      <c r="AE124" s="785"/>
      <c r="AF124" s="786" t="s">
        <v>448</v>
      </c>
      <c r="AG124" s="784"/>
      <c r="AH124" s="784"/>
      <c r="AI124" s="784"/>
      <c r="AJ124" s="785"/>
      <c r="AK124" s="786" t="s">
        <v>448</v>
      </c>
      <c r="AL124" s="784"/>
      <c r="AM124" s="784"/>
      <c r="AN124" s="784"/>
      <c r="AO124" s="785"/>
      <c r="AP124" s="754" t="s">
        <v>448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t="s">
        <v>448</v>
      </c>
      <c r="DH124" s="717"/>
      <c r="DI124" s="717"/>
      <c r="DJ124" s="717"/>
      <c r="DK124" s="718"/>
      <c r="DL124" s="719" t="s">
        <v>448</v>
      </c>
      <c r="DM124" s="717"/>
      <c r="DN124" s="717"/>
      <c r="DO124" s="717"/>
      <c r="DP124" s="718"/>
      <c r="DQ124" s="719" t="s">
        <v>448</v>
      </c>
      <c r="DR124" s="717"/>
      <c r="DS124" s="717"/>
      <c r="DT124" s="717"/>
      <c r="DU124" s="718"/>
      <c r="DV124" s="807" t="s">
        <v>448</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448</v>
      </c>
      <c r="AB125" s="784"/>
      <c r="AC125" s="784"/>
      <c r="AD125" s="784"/>
      <c r="AE125" s="785"/>
      <c r="AF125" s="786" t="s">
        <v>448</v>
      </c>
      <c r="AG125" s="784"/>
      <c r="AH125" s="784"/>
      <c r="AI125" s="784"/>
      <c r="AJ125" s="785"/>
      <c r="AK125" s="786" t="s">
        <v>448</v>
      </c>
      <c r="AL125" s="784"/>
      <c r="AM125" s="784"/>
      <c r="AN125" s="784"/>
      <c r="AO125" s="785"/>
      <c r="AP125" s="754" t="s">
        <v>448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448</v>
      </c>
      <c r="DH125" s="800"/>
      <c r="DI125" s="800"/>
      <c r="DJ125" s="800"/>
      <c r="DK125" s="800"/>
      <c r="DL125" s="800" t="s">
        <v>448</v>
      </c>
      <c r="DM125" s="800"/>
      <c r="DN125" s="800"/>
      <c r="DO125" s="800"/>
      <c r="DP125" s="800"/>
      <c r="DQ125" s="800" t="s">
        <v>448</v>
      </c>
      <c r="DR125" s="800"/>
      <c r="DS125" s="800"/>
      <c r="DT125" s="800"/>
      <c r="DU125" s="800"/>
      <c r="DV125" s="801" t="s">
        <v>448</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14800</v>
      </c>
      <c r="AB126" s="784"/>
      <c r="AC126" s="784"/>
      <c r="AD126" s="784"/>
      <c r="AE126" s="785"/>
      <c r="AF126" s="786">
        <v>10261</v>
      </c>
      <c r="AG126" s="784"/>
      <c r="AH126" s="784"/>
      <c r="AI126" s="784"/>
      <c r="AJ126" s="785"/>
      <c r="AK126" s="786">
        <v>7541</v>
      </c>
      <c r="AL126" s="784"/>
      <c r="AM126" s="784"/>
      <c r="AN126" s="784"/>
      <c r="AO126" s="785"/>
      <c r="AP126" s="754">
        <v>0.1</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t="s">
        <v>448</v>
      </c>
      <c r="DH126" s="771"/>
      <c r="DI126" s="771"/>
      <c r="DJ126" s="771"/>
      <c r="DK126" s="771"/>
      <c r="DL126" s="771" t="s">
        <v>448</v>
      </c>
      <c r="DM126" s="771"/>
      <c r="DN126" s="771"/>
      <c r="DO126" s="771"/>
      <c r="DP126" s="771"/>
      <c r="DQ126" s="771" t="s">
        <v>448</v>
      </c>
      <c r="DR126" s="771"/>
      <c r="DS126" s="771"/>
      <c r="DT126" s="771"/>
      <c r="DU126" s="771"/>
      <c r="DV126" s="823" t="s">
        <v>448</v>
      </c>
      <c r="DW126" s="823"/>
      <c r="DX126" s="823"/>
      <c r="DY126" s="823"/>
      <c r="DZ126" s="824"/>
    </row>
    <row r="127" spans="1:130" s="197" customFormat="1" ht="26.25" customHeight="1" thickBot="1">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4368</v>
      </c>
      <c r="AB127" s="784"/>
      <c r="AC127" s="784"/>
      <c r="AD127" s="784"/>
      <c r="AE127" s="785"/>
      <c r="AF127" s="786">
        <v>2531</v>
      </c>
      <c r="AG127" s="784"/>
      <c r="AH127" s="784"/>
      <c r="AI127" s="784"/>
      <c r="AJ127" s="785"/>
      <c r="AK127" s="786">
        <v>2889</v>
      </c>
      <c r="AL127" s="784"/>
      <c r="AM127" s="784"/>
      <c r="AN127" s="784"/>
      <c r="AO127" s="785"/>
      <c r="AP127" s="754">
        <v>0</v>
      </c>
      <c r="AQ127" s="755"/>
      <c r="AR127" s="755"/>
      <c r="AS127" s="755"/>
      <c r="AT127" s="756"/>
      <c r="AU127" s="233"/>
      <c r="AV127" s="233"/>
      <c r="AW127" s="233"/>
      <c r="AX127" s="757" t="s">
        <v>458</v>
      </c>
      <c r="AY127" s="758"/>
      <c r="AZ127" s="758"/>
      <c r="BA127" s="758"/>
      <c r="BB127" s="758"/>
      <c r="BC127" s="758"/>
      <c r="BD127" s="758"/>
      <c r="BE127" s="759"/>
      <c r="BF127" s="760" t="s">
        <v>448</v>
      </c>
      <c r="BG127" s="761"/>
      <c r="BH127" s="761"/>
      <c r="BI127" s="761"/>
      <c r="BJ127" s="761"/>
      <c r="BK127" s="761"/>
      <c r="BL127" s="762"/>
      <c r="BM127" s="760">
        <v>12.89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t="s">
        <v>460</v>
      </c>
      <c r="DH127" s="820"/>
      <c r="DI127" s="820"/>
      <c r="DJ127" s="820"/>
      <c r="DK127" s="820"/>
      <c r="DL127" s="820" t="s">
        <v>461</v>
      </c>
      <c r="DM127" s="820"/>
      <c r="DN127" s="820"/>
      <c r="DO127" s="820"/>
      <c r="DP127" s="820"/>
      <c r="DQ127" s="820" t="s">
        <v>461</v>
      </c>
      <c r="DR127" s="820"/>
      <c r="DS127" s="820"/>
      <c r="DT127" s="820"/>
      <c r="DU127" s="820"/>
      <c r="DV127" s="821" t="s">
        <v>461</v>
      </c>
      <c r="DW127" s="821"/>
      <c r="DX127" s="821"/>
      <c r="DY127" s="821"/>
      <c r="DZ127" s="822"/>
    </row>
    <row r="128" spans="1:130" s="197" customFormat="1" ht="26.25" customHeight="1">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223881</v>
      </c>
      <c r="AB128" s="724"/>
      <c r="AC128" s="724"/>
      <c r="AD128" s="724"/>
      <c r="AE128" s="725"/>
      <c r="AF128" s="726">
        <v>249885</v>
      </c>
      <c r="AG128" s="724"/>
      <c r="AH128" s="724"/>
      <c r="AI128" s="724"/>
      <c r="AJ128" s="725"/>
      <c r="AK128" s="726">
        <v>261312</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448</v>
      </c>
      <c r="BG128" s="791"/>
      <c r="BH128" s="791"/>
      <c r="BI128" s="791"/>
      <c r="BJ128" s="791"/>
      <c r="BK128" s="791"/>
      <c r="BL128" s="792"/>
      <c r="BM128" s="790">
        <v>17.89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13905906</v>
      </c>
      <c r="AB129" s="784"/>
      <c r="AC129" s="784"/>
      <c r="AD129" s="784"/>
      <c r="AE129" s="785"/>
      <c r="AF129" s="786">
        <v>13710485</v>
      </c>
      <c r="AG129" s="784"/>
      <c r="AH129" s="784"/>
      <c r="AI129" s="784"/>
      <c r="AJ129" s="785"/>
      <c r="AK129" s="786">
        <v>13668902</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12.2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2284122</v>
      </c>
      <c r="AB130" s="784"/>
      <c r="AC130" s="784"/>
      <c r="AD130" s="784"/>
      <c r="AE130" s="785"/>
      <c r="AF130" s="786">
        <v>2325930</v>
      </c>
      <c r="AG130" s="784"/>
      <c r="AH130" s="784"/>
      <c r="AI130" s="784"/>
      <c r="AJ130" s="785"/>
      <c r="AK130" s="786">
        <v>2377198</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v>124.3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11621784</v>
      </c>
      <c r="AB131" s="717"/>
      <c r="AC131" s="717"/>
      <c r="AD131" s="717"/>
      <c r="AE131" s="718"/>
      <c r="AF131" s="719">
        <v>11384555</v>
      </c>
      <c r="AG131" s="717"/>
      <c r="AH131" s="717"/>
      <c r="AI131" s="717"/>
      <c r="AJ131" s="718"/>
      <c r="AK131" s="719">
        <v>11291704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12.911227739999999</v>
      </c>
      <c r="AB132" s="740"/>
      <c r="AC132" s="740"/>
      <c r="AD132" s="740"/>
      <c r="AE132" s="741"/>
      <c r="AF132" s="742">
        <v>12.190173440000001</v>
      </c>
      <c r="AG132" s="740"/>
      <c r="AH132" s="740"/>
      <c r="AI132" s="740"/>
      <c r="AJ132" s="741"/>
      <c r="AK132" s="742">
        <v>11.620194789999999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14.5</v>
      </c>
      <c r="AB133" s="749"/>
      <c r="AC133" s="749"/>
      <c r="AD133" s="749"/>
      <c r="AE133" s="750"/>
      <c r="AF133" s="748">
        <v>13.3</v>
      </c>
      <c r="AG133" s="749"/>
      <c r="AH133" s="749"/>
      <c r="AI133" s="749"/>
      <c r="AJ133" s="750"/>
      <c r="AK133" s="748">
        <v>12.2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5" zoomScale="85" zoomScaleNormal="85" zoomScaleSheetLayoutView="85" workbookViewId="0">
      <selection activeCell="C1" sqref="C1"/>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9" t="s">
        <v>476</v>
      </c>
      <c r="L7" s="254"/>
      <c r="M7" s="255" t="s">
        <v>477</v>
      </c>
      <c r="N7" s="256"/>
    </row>
    <row r="8" spans="1:16">
      <c r="A8" s="248"/>
      <c r="B8" s="244"/>
      <c r="C8" s="244"/>
      <c r="D8" s="244"/>
      <c r="E8" s="244"/>
      <c r="F8" s="244"/>
      <c r="G8" s="257"/>
      <c r="H8" s="258"/>
      <c r="I8" s="258"/>
      <c r="J8" s="259"/>
      <c r="K8" s="1120"/>
      <c r="L8" s="260" t="s">
        <v>478</v>
      </c>
      <c r="M8" s="261" t="s">
        <v>479</v>
      </c>
      <c r="N8" s="262" t="s">
        <v>480</v>
      </c>
    </row>
    <row r="9" spans="1:16">
      <c r="A9" s="248"/>
      <c r="B9" s="244"/>
      <c r="C9" s="244"/>
      <c r="D9" s="244"/>
      <c r="E9" s="244"/>
      <c r="F9" s="244"/>
      <c r="G9" s="1133" t="s">
        <v>481</v>
      </c>
      <c r="H9" s="1134"/>
      <c r="I9" s="1134"/>
      <c r="J9" s="1135"/>
      <c r="K9" s="263">
        <v>3872540</v>
      </c>
      <c r="L9" s="264">
        <v>112577</v>
      </c>
      <c r="M9" s="265">
        <v>83726</v>
      </c>
      <c r="N9" s="266">
        <v>34.5</v>
      </c>
    </row>
    <row r="10" spans="1:16">
      <c r="A10" s="248"/>
      <c r="B10" s="244"/>
      <c r="C10" s="244"/>
      <c r="D10" s="244"/>
      <c r="E10" s="244"/>
      <c r="F10" s="244"/>
      <c r="G10" s="1133" t="s">
        <v>482</v>
      </c>
      <c r="H10" s="1134"/>
      <c r="I10" s="1134"/>
      <c r="J10" s="1135"/>
      <c r="K10" s="267">
        <v>117047</v>
      </c>
      <c r="L10" s="268">
        <v>3403</v>
      </c>
      <c r="M10" s="269">
        <v>6181</v>
      </c>
      <c r="N10" s="270">
        <v>-44.9</v>
      </c>
    </row>
    <row r="11" spans="1:16" ht="13.5" customHeight="1">
      <c r="A11" s="248"/>
      <c r="B11" s="244"/>
      <c r="C11" s="244"/>
      <c r="D11" s="244"/>
      <c r="E11" s="244"/>
      <c r="F11" s="244"/>
      <c r="G11" s="1133" t="s">
        <v>483</v>
      </c>
      <c r="H11" s="1134"/>
      <c r="I11" s="1134"/>
      <c r="J11" s="1135"/>
      <c r="K11" s="267">
        <v>115015</v>
      </c>
      <c r="L11" s="268">
        <v>3344</v>
      </c>
      <c r="M11" s="269">
        <v>9526</v>
      </c>
      <c r="N11" s="270">
        <v>-64.900000000000006</v>
      </c>
    </row>
    <row r="12" spans="1:16" ht="13.5" customHeight="1">
      <c r="A12" s="248"/>
      <c r="B12" s="244"/>
      <c r="C12" s="244"/>
      <c r="D12" s="244"/>
      <c r="E12" s="244"/>
      <c r="F12" s="244"/>
      <c r="G12" s="1133" t="s">
        <v>484</v>
      </c>
      <c r="H12" s="1134"/>
      <c r="I12" s="1134"/>
      <c r="J12" s="1135"/>
      <c r="K12" s="267">
        <v>46913</v>
      </c>
      <c r="L12" s="268">
        <v>1364</v>
      </c>
      <c r="M12" s="269">
        <v>1067</v>
      </c>
      <c r="N12" s="270">
        <v>27.8</v>
      </c>
    </row>
    <row r="13" spans="1:16" ht="13.5" customHeight="1">
      <c r="A13" s="248"/>
      <c r="B13" s="244"/>
      <c r="C13" s="244"/>
      <c r="D13" s="244"/>
      <c r="E13" s="244"/>
      <c r="F13" s="244"/>
      <c r="G13" s="1133" t="s">
        <v>485</v>
      </c>
      <c r="H13" s="1134"/>
      <c r="I13" s="1134"/>
      <c r="J13" s="1135"/>
      <c r="K13" s="267" t="s">
        <v>486</v>
      </c>
      <c r="L13" s="268" t="s">
        <v>486</v>
      </c>
      <c r="M13" s="269" t="s">
        <v>486</v>
      </c>
      <c r="N13" s="270" t="s">
        <v>486</v>
      </c>
    </row>
    <row r="14" spans="1:16" ht="13.5" customHeight="1">
      <c r="A14" s="248"/>
      <c r="B14" s="244"/>
      <c r="C14" s="244"/>
      <c r="D14" s="244"/>
      <c r="E14" s="244"/>
      <c r="F14" s="244"/>
      <c r="G14" s="1133" t="s">
        <v>487</v>
      </c>
      <c r="H14" s="1134"/>
      <c r="I14" s="1134"/>
      <c r="J14" s="1135"/>
      <c r="K14" s="267">
        <v>221344</v>
      </c>
      <c r="L14" s="268">
        <v>6435</v>
      </c>
      <c r="M14" s="269">
        <v>3706</v>
      </c>
      <c r="N14" s="270">
        <v>73.599999999999994</v>
      </c>
    </row>
    <row r="15" spans="1:16" ht="13.5" customHeight="1">
      <c r="A15" s="248"/>
      <c r="B15" s="244"/>
      <c r="C15" s="244"/>
      <c r="D15" s="244"/>
      <c r="E15" s="244"/>
      <c r="F15" s="244"/>
      <c r="G15" s="1133" t="s">
        <v>488</v>
      </c>
      <c r="H15" s="1134"/>
      <c r="I15" s="1134"/>
      <c r="J15" s="1135"/>
      <c r="K15" s="267">
        <v>71090</v>
      </c>
      <c r="L15" s="268">
        <v>2067</v>
      </c>
      <c r="M15" s="269">
        <v>1837</v>
      </c>
      <c r="N15" s="270">
        <v>12.5</v>
      </c>
    </row>
    <row r="16" spans="1:16">
      <c r="A16" s="248"/>
      <c r="B16" s="244"/>
      <c r="C16" s="244"/>
      <c r="D16" s="244"/>
      <c r="E16" s="244"/>
      <c r="F16" s="244"/>
      <c r="G16" s="1136" t="s">
        <v>489</v>
      </c>
      <c r="H16" s="1137"/>
      <c r="I16" s="1137"/>
      <c r="J16" s="1138"/>
      <c r="K16" s="268">
        <v>-512947</v>
      </c>
      <c r="L16" s="268">
        <v>-14912</v>
      </c>
      <c r="M16" s="269">
        <v>-8822</v>
      </c>
      <c r="N16" s="270">
        <v>69</v>
      </c>
    </row>
    <row r="17" spans="1:16">
      <c r="A17" s="248"/>
      <c r="B17" s="244"/>
      <c r="C17" s="244"/>
      <c r="D17" s="244"/>
      <c r="E17" s="244"/>
      <c r="F17" s="244"/>
      <c r="G17" s="1136" t="s">
        <v>167</v>
      </c>
      <c r="H17" s="1137"/>
      <c r="I17" s="1137"/>
      <c r="J17" s="1138"/>
      <c r="K17" s="268">
        <v>3931002</v>
      </c>
      <c r="L17" s="268">
        <v>114277</v>
      </c>
      <c r="M17" s="269">
        <v>97219</v>
      </c>
      <c r="N17" s="270">
        <v>17.5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30" t="s">
        <v>494</v>
      </c>
      <c r="H21" s="1131"/>
      <c r="I21" s="1131"/>
      <c r="J21" s="1132"/>
      <c r="K21" s="280">
        <v>11.83</v>
      </c>
      <c r="L21" s="281">
        <v>9.31</v>
      </c>
      <c r="M21" s="282">
        <v>2.52</v>
      </c>
      <c r="N21" s="249"/>
      <c r="O21" s="283"/>
      <c r="P21" s="279"/>
    </row>
    <row r="22" spans="1:16" s="284" customFormat="1">
      <c r="A22" s="279"/>
      <c r="B22" s="249"/>
      <c r="C22" s="249"/>
      <c r="D22" s="249"/>
      <c r="E22" s="249"/>
      <c r="F22" s="249"/>
      <c r="G22" s="1130" t="s">
        <v>495</v>
      </c>
      <c r="H22" s="1131"/>
      <c r="I22" s="1131"/>
      <c r="J22" s="1132"/>
      <c r="K22" s="285">
        <v>95.5</v>
      </c>
      <c r="L22" s="286">
        <v>97.7</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9" t="s">
        <v>476</v>
      </c>
      <c r="L30" s="254"/>
      <c r="M30" s="255" t="s">
        <v>477</v>
      </c>
      <c r="N30" s="256"/>
    </row>
    <row r="31" spans="1:16">
      <c r="A31" s="248"/>
      <c r="B31" s="244"/>
      <c r="C31" s="244"/>
      <c r="D31" s="244"/>
      <c r="E31" s="244"/>
      <c r="F31" s="244"/>
      <c r="G31" s="257"/>
      <c r="H31" s="258"/>
      <c r="I31" s="258"/>
      <c r="J31" s="259"/>
      <c r="K31" s="1120"/>
      <c r="L31" s="260" t="s">
        <v>478</v>
      </c>
      <c r="M31" s="261" t="s">
        <v>479</v>
      </c>
      <c r="N31" s="262" t="s">
        <v>480</v>
      </c>
    </row>
    <row r="32" spans="1:16" ht="27" customHeight="1">
      <c r="A32" s="248"/>
      <c r="B32" s="244"/>
      <c r="C32" s="244"/>
      <c r="D32" s="244"/>
      <c r="E32" s="244"/>
      <c r="F32" s="244"/>
      <c r="G32" s="1121" t="s">
        <v>499</v>
      </c>
      <c r="H32" s="1122"/>
      <c r="I32" s="1122"/>
      <c r="J32" s="1123"/>
      <c r="K32" s="294">
        <v>3235310</v>
      </c>
      <c r="L32" s="294">
        <v>94052</v>
      </c>
      <c r="M32" s="295">
        <v>63533</v>
      </c>
      <c r="N32" s="296">
        <v>48</v>
      </c>
    </row>
    <row r="33" spans="1:16" ht="13.5" customHeight="1">
      <c r="A33" s="248"/>
      <c r="B33" s="244"/>
      <c r="C33" s="244"/>
      <c r="D33" s="244"/>
      <c r="E33" s="244"/>
      <c r="F33" s="244"/>
      <c r="G33" s="1121" t="s">
        <v>500</v>
      </c>
      <c r="H33" s="1122"/>
      <c r="I33" s="1122"/>
      <c r="J33" s="1123"/>
      <c r="K33" s="294" t="s">
        <v>486</v>
      </c>
      <c r="L33" s="294" t="s">
        <v>486</v>
      </c>
      <c r="M33" s="295" t="s">
        <v>486</v>
      </c>
      <c r="N33" s="296" t="s">
        <v>486</v>
      </c>
    </row>
    <row r="34" spans="1:16" ht="27" customHeight="1">
      <c r="A34" s="248"/>
      <c r="B34" s="244"/>
      <c r="C34" s="244"/>
      <c r="D34" s="244"/>
      <c r="E34" s="244"/>
      <c r="F34" s="244"/>
      <c r="G34" s="1121" t="s">
        <v>501</v>
      </c>
      <c r="H34" s="1122"/>
      <c r="I34" s="1122"/>
      <c r="J34" s="1123"/>
      <c r="K34" s="294" t="s">
        <v>486</v>
      </c>
      <c r="L34" s="294" t="s">
        <v>486</v>
      </c>
      <c r="M34" s="295">
        <v>30</v>
      </c>
      <c r="N34" s="296" t="s">
        <v>486</v>
      </c>
    </row>
    <row r="35" spans="1:16" ht="27" customHeight="1">
      <c r="A35" s="248"/>
      <c r="B35" s="244"/>
      <c r="C35" s="244"/>
      <c r="D35" s="244"/>
      <c r="E35" s="244"/>
      <c r="F35" s="244"/>
      <c r="G35" s="1121" t="s">
        <v>502</v>
      </c>
      <c r="H35" s="1122"/>
      <c r="I35" s="1122"/>
      <c r="J35" s="1123"/>
      <c r="K35" s="294">
        <v>563386</v>
      </c>
      <c r="L35" s="294">
        <v>16378</v>
      </c>
      <c r="M35" s="295">
        <v>18078</v>
      </c>
      <c r="N35" s="296">
        <v>-9.4</v>
      </c>
    </row>
    <row r="36" spans="1:16" ht="27" customHeight="1">
      <c r="A36" s="248"/>
      <c r="B36" s="244"/>
      <c r="C36" s="244"/>
      <c r="D36" s="244"/>
      <c r="E36" s="244"/>
      <c r="F36" s="244"/>
      <c r="G36" s="1121" t="s">
        <v>503</v>
      </c>
      <c r="H36" s="1122"/>
      <c r="I36" s="1122"/>
      <c r="J36" s="1123"/>
      <c r="K36" s="294">
        <v>97659</v>
      </c>
      <c r="L36" s="294">
        <v>2839</v>
      </c>
      <c r="M36" s="295">
        <v>3217</v>
      </c>
      <c r="N36" s="296">
        <v>-11.8</v>
      </c>
    </row>
    <row r="37" spans="1:16" ht="13.5" customHeight="1">
      <c r="A37" s="248"/>
      <c r="B37" s="244"/>
      <c r="C37" s="244"/>
      <c r="D37" s="244"/>
      <c r="E37" s="244"/>
      <c r="F37" s="244"/>
      <c r="G37" s="1121" t="s">
        <v>504</v>
      </c>
      <c r="H37" s="1122"/>
      <c r="I37" s="1122"/>
      <c r="J37" s="1123"/>
      <c r="K37" s="294">
        <v>54252</v>
      </c>
      <c r="L37" s="294">
        <v>1577</v>
      </c>
      <c r="M37" s="295">
        <v>1541</v>
      </c>
      <c r="N37" s="296">
        <v>2.2999999999999998</v>
      </c>
    </row>
    <row r="38" spans="1:16" ht="27" customHeight="1">
      <c r="A38" s="248"/>
      <c r="B38" s="244"/>
      <c r="C38" s="244"/>
      <c r="D38" s="244"/>
      <c r="E38" s="244"/>
      <c r="F38" s="244"/>
      <c r="G38" s="1124" t="s">
        <v>505</v>
      </c>
      <c r="H38" s="1125"/>
      <c r="I38" s="1125"/>
      <c r="J38" s="1126"/>
      <c r="K38" s="297">
        <v>21</v>
      </c>
      <c r="L38" s="297">
        <v>1</v>
      </c>
      <c r="M38" s="298">
        <v>6</v>
      </c>
      <c r="N38" s="299">
        <v>-83.3</v>
      </c>
      <c r="O38" s="293"/>
    </row>
    <row r="39" spans="1:16">
      <c r="A39" s="248"/>
      <c r="B39" s="244"/>
      <c r="C39" s="244"/>
      <c r="D39" s="244"/>
      <c r="E39" s="244"/>
      <c r="F39" s="244"/>
      <c r="G39" s="1124" t="s">
        <v>506</v>
      </c>
      <c r="H39" s="1125"/>
      <c r="I39" s="1125"/>
      <c r="J39" s="1126"/>
      <c r="K39" s="300">
        <v>-261312</v>
      </c>
      <c r="L39" s="300">
        <v>-7596</v>
      </c>
      <c r="M39" s="301">
        <v>-3335</v>
      </c>
      <c r="N39" s="302">
        <v>127.8</v>
      </c>
      <c r="O39" s="293"/>
    </row>
    <row r="40" spans="1:16" ht="27" customHeight="1">
      <c r="A40" s="248"/>
      <c r="B40" s="244"/>
      <c r="C40" s="244"/>
      <c r="D40" s="244"/>
      <c r="E40" s="244"/>
      <c r="F40" s="244"/>
      <c r="G40" s="1121" t="s">
        <v>507</v>
      </c>
      <c r="H40" s="1122"/>
      <c r="I40" s="1122"/>
      <c r="J40" s="1123"/>
      <c r="K40" s="300">
        <v>-2377198</v>
      </c>
      <c r="L40" s="300">
        <v>-69107</v>
      </c>
      <c r="M40" s="301">
        <v>-59229</v>
      </c>
      <c r="N40" s="302">
        <v>16.7</v>
      </c>
      <c r="O40" s="293"/>
    </row>
    <row r="41" spans="1:16">
      <c r="A41" s="248"/>
      <c r="B41" s="244"/>
      <c r="C41" s="244"/>
      <c r="D41" s="244"/>
      <c r="E41" s="244"/>
      <c r="F41" s="244"/>
      <c r="G41" s="1127" t="s">
        <v>278</v>
      </c>
      <c r="H41" s="1128"/>
      <c r="I41" s="1128"/>
      <c r="J41" s="1129"/>
      <c r="K41" s="294">
        <v>1312118</v>
      </c>
      <c r="L41" s="300">
        <v>38144</v>
      </c>
      <c r="M41" s="301">
        <v>23841</v>
      </c>
      <c r="N41" s="302">
        <v>60</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14" t="s">
        <v>476</v>
      </c>
      <c r="J49" s="1116" t="s">
        <v>511</v>
      </c>
      <c r="K49" s="1117"/>
      <c r="L49" s="1117"/>
      <c r="M49" s="1117"/>
      <c r="N49" s="1118"/>
    </row>
    <row r="50" spans="1:14">
      <c r="A50" s="248"/>
      <c r="B50" s="244"/>
      <c r="C50" s="244"/>
      <c r="D50" s="244"/>
      <c r="E50" s="244"/>
      <c r="F50" s="244"/>
      <c r="G50" s="312"/>
      <c r="H50" s="313"/>
      <c r="I50" s="1115"/>
      <c r="J50" s="314" t="s">
        <v>512</v>
      </c>
      <c r="K50" s="315" t="s">
        <v>513</v>
      </c>
      <c r="L50" s="316" t="s">
        <v>514</v>
      </c>
      <c r="M50" s="317" t="s">
        <v>515</v>
      </c>
      <c r="N50" s="318" t="s">
        <v>516</v>
      </c>
    </row>
    <row r="51" spans="1:14">
      <c r="A51" s="248"/>
      <c r="B51" s="244"/>
      <c r="C51" s="244"/>
      <c r="D51" s="244"/>
      <c r="E51" s="244"/>
      <c r="F51" s="244"/>
      <c r="G51" s="310" t="s">
        <v>517</v>
      </c>
      <c r="H51" s="311"/>
      <c r="I51" s="319">
        <v>3633013</v>
      </c>
      <c r="J51" s="320">
        <v>99573</v>
      </c>
      <c r="K51" s="321">
        <v>1.4</v>
      </c>
      <c r="L51" s="322">
        <v>67088</v>
      </c>
      <c r="M51" s="323">
        <v>-22.3</v>
      </c>
      <c r="N51" s="324">
        <v>23.7</v>
      </c>
    </row>
    <row r="52" spans="1:14">
      <c r="A52" s="248"/>
      <c r="B52" s="244"/>
      <c r="C52" s="244"/>
      <c r="D52" s="244"/>
      <c r="E52" s="244"/>
      <c r="F52" s="244"/>
      <c r="G52" s="325"/>
      <c r="H52" s="326" t="s">
        <v>518</v>
      </c>
      <c r="I52" s="327">
        <v>1886418</v>
      </c>
      <c r="J52" s="328">
        <v>51703</v>
      </c>
      <c r="K52" s="329">
        <v>-3.7</v>
      </c>
      <c r="L52" s="330">
        <v>37146</v>
      </c>
      <c r="M52" s="331">
        <v>-9.9</v>
      </c>
      <c r="N52" s="332">
        <v>6.2</v>
      </c>
    </row>
    <row r="53" spans="1:14">
      <c r="A53" s="248"/>
      <c r="B53" s="244"/>
      <c r="C53" s="244"/>
      <c r="D53" s="244"/>
      <c r="E53" s="244"/>
      <c r="F53" s="244"/>
      <c r="G53" s="310" t="s">
        <v>519</v>
      </c>
      <c r="H53" s="311"/>
      <c r="I53" s="319">
        <v>3063198</v>
      </c>
      <c r="J53" s="320">
        <v>85214</v>
      </c>
      <c r="K53" s="321">
        <v>-14.4</v>
      </c>
      <c r="L53" s="322">
        <v>70489</v>
      </c>
      <c r="M53" s="323">
        <v>5.0999999999999996</v>
      </c>
      <c r="N53" s="324">
        <v>-19.5</v>
      </c>
    </row>
    <row r="54" spans="1:14">
      <c r="A54" s="248"/>
      <c r="B54" s="244"/>
      <c r="C54" s="244"/>
      <c r="D54" s="244"/>
      <c r="E54" s="244"/>
      <c r="F54" s="244"/>
      <c r="G54" s="325"/>
      <c r="H54" s="326" t="s">
        <v>518</v>
      </c>
      <c r="I54" s="327">
        <v>1679747</v>
      </c>
      <c r="J54" s="328">
        <v>46728</v>
      </c>
      <c r="K54" s="329">
        <v>-9.6</v>
      </c>
      <c r="L54" s="330">
        <v>37817</v>
      </c>
      <c r="M54" s="331">
        <v>1.8</v>
      </c>
      <c r="N54" s="332">
        <v>-11.4</v>
      </c>
    </row>
    <row r="55" spans="1:14">
      <c r="A55" s="248"/>
      <c r="B55" s="244"/>
      <c r="C55" s="244"/>
      <c r="D55" s="244"/>
      <c r="E55" s="244"/>
      <c r="F55" s="244"/>
      <c r="G55" s="310" t="s">
        <v>520</v>
      </c>
      <c r="H55" s="311"/>
      <c r="I55" s="319">
        <v>2566061</v>
      </c>
      <c r="J55" s="320">
        <v>72214</v>
      </c>
      <c r="K55" s="321">
        <v>-15.3</v>
      </c>
      <c r="L55" s="322">
        <v>84389</v>
      </c>
      <c r="M55" s="323">
        <v>19.7</v>
      </c>
      <c r="N55" s="324">
        <v>-35</v>
      </c>
    </row>
    <row r="56" spans="1:14">
      <c r="A56" s="248"/>
      <c r="B56" s="244"/>
      <c r="C56" s="244"/>
      <c r="D56" s="244"/>
      <c r="E56" s="244"/>
      <c r="F56" s="244"/>
      <c r="G56" s="325"/>
      <c r="H56" s="326" t="s">
        <v>518</v>
      </c>
      <c r="I56" s="327">
        <v>922807</v>
      </c>
      <c r="J56" s="328">
        <v>25970</v>
      </c>
      <c r="K56" s="329">
        <v>-44.4</v>
      </c>
      <c r="L56" s="330">
        <v>44339</v>
      </c>
      <c r="M56" s="331">
        <v>17.2</v>
      </c>
      <c r="N56" s="332">
        <v>-61.6</v>
      </c>
    </row>
    <row r="57" spans="1:14">
      <c r="A57" s="248"/>
      <c r="B57" s="244"/>
      <c r="C57" s="244"/>
      <c r="D57" s="244"/>
      <c r="E57" s="244"/>
      <c r="F57" s="244"/>
      <c r="G57" s="310" t="s">
        <v>521</v>
      </c>
      <c r="H57" s="311"/>
      <c r="I57" s="319">
        <v>2955911</v>
      </c>
      <c r="J57" s="320">
        <v>84368</v>
      </c>
      <c r="K57" s="321">
        <v>16.8</v>
      </c>
      <c r="L57" s="322">
        <v>83623</v>
      </c>
      <c r="M57" s="323">
        <v>-0.9</v>
      </c>
      <c r="N57" s="324">
        <v>17.7</v>
      </c>
    </row>
    <row r="58" spans="1:14">
      <c r="A58" s="248"/>
      <c r="B58" s="244"/>
      <c r="C58" s="244"/>
      <c r="D58" s="244"/>
      <c r="E58" s="244"/>
      <c r="F58" s="244"/>
      <c r="G58" s="325"/>
      <c r="H58" s="326" t="s">
        <v>518</v>
      </c>
      <c r="I58" s="327">
        <v>1627644</v>
      </c>
      <c r="J58" s="328">
        <v>46456</v>
      </c>
      <c r="K58" s="329">
        <v>78.900000000000006</v>
      </c>
      <c r="L58" s="330">
        <v>48787</v>
      </c>
      <c r="M58" s="331">
        <v>10</v>
      </c>
      <c r="N58" s="332">
        <v>68.900000000000006</v>
      </c>
    </row>
    <row r="59" spans="1:14">
      <c r="A59" s="248"/>
      <c r="B59" s="244"/>
      <c r="C59" s="244"/>
      <c r="D59" s="244"/>
      <c r="E59" s="244"/>
      <c r="F59" s="244"/>
      <c r="G59" s="310" t="s">
        <v>522</v>
      </c>
      <c r="H59" s="311"/>
      <c r="I59" s="319">
        <v>3261861</v>
      </c>
      <c r="J59" s="320">
        <v>94824</v>
      </c>
      <c r="K59" s="321">
        <v>12.4</v>
      </c>
      <c r="L59" s="322">
        <v>87974</v>
      </c>
      <c r="M59" s="323">
        <v>5.2</v>
      </c>
      <c r="N59" s="324">
        <v>7.2</v>
      </c>
    </row>
    <row r="60" spans="1:14">
      <c r="A60" s="248"/>
      <c r="B60" s="244"/>
      <c r="C60" s="244"/>
      <c r="D60" s="244"/>
      <c r="E60" s="244"/>
      <c r="F60" s="244"/>
      <c r="G60" s="325"/>
      <c r="H60" s="326" t="s">
        <v>518</v>
      </c>
      <c r="I60" s="333">
        <v>1200005</v>
      </c>
      <c r="J60" s="328">
        <v>34885</v>
      </c>
      <c r="K60" s="329">
        <v>-24.9</v>
      </c>
      <c r="L60" s="330">
        <v>48183</v>
      </c>
      <c r="M60" s="331">
        <v>-1.2</v>
      </c>
      <c r="N60" s="332">
        <v>-23.7</v>
      </c>
    </row>
    <row r="61" spans="1:14">
      <c r="A61" s="248"/>
      <c r="B61" s="244"/>
      <c r="C61" s="244"/>
      <c r="D61" s="244"/>
      <c r="E61" s="244"/>
      <c r="F61" s="244"/>
      <c r="G61" s="310" t="s">
        <v>523</v>
      </c>
      <c r="H61" s="334"/>
      <c r="I61" s="335">
        <v>3096009</v>
      </c>
      <c r="J61" s="336">
        <v>87239</v>
      </c>
      <c r="K61" s="337">
        <v>0.2</v>
      </c>
      <c r="L61" s="338">
        <v>78713</v>
      </c>
      <c r="M61" s="339">
        <v>1.4</v>
      </c>
      <c r="N61" s="324">
        <v>-1.2</v>
      </c>
    </row>
    <row r="62" spans="1:14">
      <c r="A62" s="248"/>
      <c r="B62" s="244"/>
      <c r="C62" s="244"/>
      <c r="D62" s="244"/>
      <c r="E62" s="244"/>
      <c r="F62" s="244"/>
      <c r="G62" s="325"/>
      <c r="H62" s="326" t="s">
        <v>518</v>
      </c>
      <c r="I62" s="327">
        <v>1463324</v>
      </c>
      <c r="J62" s="328">
        <v>41148</v>
      </c>
      <c r="K62" s="329">
        <v>-0.7</v>
      </c>
      <c r="L62" s="330">
        <v>43254</v>
      </c>
      <c r="M62" s="331">
        <v>3.6</v>
      </c>
      <c r="N62" s="332">
        <v>-4.3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7"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9" t="s">
        <v>3</v>
      </c>
      <c r="D47" s="1139"/>
      <c r="E47" s="1140"/>
      <c r="F47" s="11">
        <v>6.91</v>
      </c>
      <c r="G47" s="12">
        <v>11.93</v>
      </c>
      <c r="H47" s="12">
        <v>17.38</v>
      </c>
      <c r="I47" s="12">
        <v>20.329999999999998</v>
      </c>
      <c r="J47" s="13">
        <v>28.14</v>
      </c>
    </row>
    <row r="48" spans="2:10" ht="57.75" customHeight="1">
      <c r="B48" s="14"/>
      <c r="C48" s="1141" t="s">
        <v>4</v>
      </c>
      <c r="D48" s="1141"/>
      <c r="E48" s="1142"/>
      <c r="F48" s="15">
        <v>1.92</v>
      </c>
      <c r="G48" s="16">
        <v>3.15</v>
      </c>
      <c r="H48" s="16">
        <v>3.41</v>
      </c>
      <c r="I48" s="16">
        <v>3.29</v>
      </c>
      <c r="J48" s="17">
        <v>3.67</v>
      </c>
    </row>
    <row r="49" spans="2:10" ht="57.75" customHeight="1" thickBot="1">
      <c r="B49" s="18"/>
      <c r="C49" s="1143" t="s">
        <v>5</v>
      </c>
      <c r="D49" s="1143"/>
      <c r="E49" s="1144"/>
      <c r="F49" s="19">
        <v>4.3600000000000003</v>
      </c>
      <c r="G49" s="20">
        <v>6.01</v>
      </c>
      <c r="H49" s="20">
        <v>5.72</v>
      </c>
      <c r="I49" s="20">
        <v>2.5299999999999998</v>
      </c>
      <c r="J49" s="21">
        <v>10.11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2017-02-24T06:45:56Z</cp:lastPrinted>
  <dcterms:created xsi:type="dcterms:W3CDTF">2017-02-15T15:10:48Z</dcterms:created>
  <dcterms:modified xsi:type="dcterms:W3CDTF">2018-03-14T05:12:40Z</dcterms:modified>
  <cp:category/>
</cp:coreProperties>
</file>